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4/Май/"/>
    </mc:Choice>
  </mc:AlternateContent>
  <xr:revisionPtr revIDLastSave="0" documentId="13_ncr:1_{8855A5CF-590C-E640-BF4A-5A2D8A0DB19A}" xr6:coauthVersionLast="45" xr6:coauthVersionMax="45" xr10:uidLastSave="{00000000-0000-0000-0000-000000000000}"/>
  <bookViews>
    <workbookView xWindow="180" yWindow="460" windowWidth="28620" windowHeight="15920" tabRatio="598" firstSheet="1" activeTab="7" xr2:uid="{00000000-000D-0000-FFFF-FFFF00000000}"/>
  </bookViews>
  <sheets>
    <sheet name="IPL ПЛ без экип" sheetId="20" r:id="rId1"/>
    <sheet name="IPL Двоеборье без экип" sheetId="22" r:id="rId2"/>
    <sheet name="IPL Жим без экип" sheetId="26" r:id="rId3"/>
    <sheet name="WRPF Военный жим" sheetId="33" r:id="rId4"/>
    <sheet name="IPL Тяга без экип" sheetId="24" r:id="rId5"/>
    <sheet name="WRPF Подъем на бицепс " sheetId="30" r:id="rId6"/>
    <sheet name="WRPF Экстремальный подъем" sheetId="34" r:id="rId7"/>
    <sheet name="СПР Экстремальный подъем" sheetId="37" r:id="rId8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24" l="1"/>
  <c r="M12" i="34"/>
  <c r="M6" i="37"/>
  <c r="M18" i="30"/>
  <c r="M14" i="30"/>
  <c r="M11" i="30"/>
  <c r="M11" i="26"/>
  <c r="M12" i="26"/>
  <c r="M52" i="26"/>
  <c r="M39" i="26"/>
  <c r="M38" i="26"/>
  <c r="M35" i="26"/>
  <c r="M26" i="26"/>
  <c r="M25" i="26"/>
  <c r="M10" i="26"/>
  <c r="M6" i="26"/>
  <c r="U16" i="20"/>
  <c r="T25" i="20"/>
  <c r="U25" i="20" s="1"/>
  <c r="U22" i="20"/>
  <c r="Q6" i="22"/>
  <c r="P11" i="22"/>
  <c r="Q11" i="22" s="1"/>
  <c r="Q10" i="22"/>
  <c r="U19" i="20"/>
  <c r="U15" i="20"/>
  <c r="T9" i="20"/>
  <c r="U9" i="20" s="1"/>
  <c r="M15" i="33"/>
  <c r="M21" i="33"/>
  <c r="M9" i="33"/>
  <c r="M18" i="34"/>
  <c r="M15" i="34"/>
  <c r="M9" i="34"/>
  <c r="M6" i="34"/>
  <c r="M18" i="33" l="1"/>
  <c r="M12" i="33"/>
  <c r="M6" i="33"/>
  <c r="M16" i="26"/>
  <c r="M15" i="26"/>
  <c r="Q9" i="22" l="1"/>
  <c r="Q14" i="22"/>
  <c r="U6" i="20"/>
  <c r="U12" i="20"/>
  <c r="M21" i="30"/>
  <c r="M6" i="24"/>
  <c r="M15" i="24"/>
  <c r="M49" i="26"/>
  <c r="M42" i="26"/>
  <c r="M34" i="26"/>
  <c r="M33" i="26"/>
  <c r="M30" i="26"/>
  <c r="M27" i="26"/>
  <c r="M24" i="26"/>
  <c r="M21" i="26"/>
  <c r="M20" i="26"/>
  <c r="M19" i="26"/>
  <c r="M10" i="30"/>
  <c r="M17" i="30"/>
  <c r="M9" i="30"/>
  <c r="M6" i="30"/>
  <c r="M53" i="26"/>
  <c r="M46" i="26"/>
  <c r="M43" i="26"/>
  <c r="M9" i="26"/>
  <c r="M9" i="24"/>
</calcChain>
</file>

<file path=xl/sharedStrings.xml><?xml version="1.0" encoding="utf-8"?>
<sst xmlns="http://schemas.openxmlformats.org/spreadsheetml/2006/main" count="586" uniqueCount="196">
  <si>
    <t>ФИО</t>
  </si>
  <si>
    <t>Wilks</t>
  </si>
  <si>
    <t>Город/Область</t>
  </si>
  <si>
    <t>Приседание</t>
  </si>
  <si>
    <t>Жим лёжа</t>
  </si>
  <si>
    <t>Становая тяга</t>
  </si>
  <si>
    <t>Сумма</t>
  </si>
  <si>
    <t>Очки</t>
  </si>
  <si>
    <t>Тренер</t>
  </si>
  <si>
    <t>Рек</t>
  </si>
  <si>
    <t>ВЕСОВАЯ КАТЕГОРИЯ   90</t>
  </si>
  <si>
    <t>1</t>
  </si>
  <si>
    <t>ВЕСОВАЯ КАТЕГОРИЯ   67.5</t>
  </si>
  <si>
    <t>Результат</t>
  </si>
  <si>
    <t>ВЕСОВАЯ КАТЕГОРИЯ   75</t>
  </si>
  <si>
    <t>2</t>
  </si>
  <si>
    <t>ВЕСОВАЯ КАТЕГОРИЯ   82.5</t>
  </si>
  <si>
    <t>ВЕСОВАЯ КАТЕГОРИЯ   60</t>
  </si>
  <si>
    <t>ВЕСОВАЯ КАТЕГОРИЯ   44</t>
  </si>
  <si>
    <t>Нестифорова Амина</t>
  </si>
  <si>
    <t>Гулина Татьяна</t>
  </si>
  <si>
    <t>ВЕСОВАЯ КАТЕГОРИЯ   52</t>
  </si>
  <si>
    <t>Нифонтов Артем</t>
  </si>
  <si>
    <t>ВЕСОВАЯ КАТЕГОРИЯ   56</t>
  </si>
  <si>
    <t>3</t>
  </si>
  <si>
    <t>Шумихин Сергей</t>
  </si>
  <si>
    <t>ВЕСОВАЯ КАТЕГОРИЯ   125</t>
  </si>
  <si>
    <t>Gloss</t>
  </si>
  <si>
    <t>4</t>
  </si>
  <si>
    <t>Митягин Сергей</t>
  </si>
  <si>
    <t>Тамбиев Амин</t>
  </si>
  <si>
    <t>Смирнов Дмитрий</t>
  </si>
  <si>
    <t>Дементьев Илья</t>
  </si>
  <si>
    <t>ВЕСОВАЯ КАТЕГОРИЯ  100</t>
  </si>
  <si>
    <t>Савкова Дарья</t>
  </si>
  <si>
    <t>Шипицын Олег</t>
  </si>
  <si>
    <t>Анфёров Илья</t>
  </si>
  <si>
    <t>Двоеконко Сергей</t>
  </si>
  <si>
    <t>Герасимов Илья</t>
  </si>
  <si>
    <t>Еремин Алексей</t>
  </si>
  <si>
    <t>Мещеринова Мариша</t>
  </si>
  <si>
    <t>Дмитриев Константин</t>
  </si>
  <si>
    <t>Открытая (15.11.1982)/40</t>
  </si>
  <si>
    <t>ВЕСОВАЯ КАТЕГОРИЯ  52</t>
  </si>
  <si>
    <t>Кулябина Анна</t>
  </si>
  <si>
    <t>Дмитриев Александр</t>
  </si>
  <si>
    <t>1,3354</t>
  </si>
  <si>
    <t>1,4936</t>
  </si>
  <si>
    <t>1,1178</t>
  </si>
  <si>
    <t>1,1149</t>
  </si>
  <si>
    <t>0,8178</t>
  </si>
  <si>
    <t>Юноши 13-19 (26.05.2013)/9</t>
  </si>
  <si>
    <t>Юноши 13-19 (14.03.2007)/16</t>
  </si>
  <si>
    <t>Коромыслова Эвелина</t>
  </si>
  <si>
    <t>Юноши 13-19 (22.03.2005)/19</t>
  </si>
  <si>
    <t>Пономарев Владислав</t>
  </si>
  <si>
    <t>Юноши 13-19 (05.06.2006)/17</t>
  </si>
  <si>
    <t>Рогачев Артём</t>
  </si>
  <si>
    <t>Девушки 13-19 (09.03.2008)/16</t>
  </si>
  <si>
    <t>Сметанин Вячеслав</t>
  </si>
  <si>
    <t>Бажанова Вера</t>
  </si>
  <si>
    <t>Елькина Евгения</t>
  </si>
  <si>
    <t>Мухин Сергей</t>
  </si>
  <si>
    <t>Челпанов Юрий</t>
  </si>
  <si>
    <t>Шишов Владислав</t>
  </si>
  <si>
    <t>Волков Матвей</t>
  </si>
  <si>
    <t>Малинин Артём</t>
  </si>
  <si>
    <t>Пшеницын Владислав</t>
  </si>
  <si>
    <t>Пшеницын Никита</t>
  </si>
  <si>
    <t>Лапшин Дмитрий</t>
  </si>
  <si>
    <t>Зеленцова Дарья</t>
  </si>
  <si>
    <t>Открытая (13.09.1987)/36</t>
  </si>
  <si>
    <t>Открытая (13.06.1992)/31</t>
  </si>
  <si>
    <t>Бахтин Станислав</t>
  </si>
  <si>
    <t>Шургин Станислав</t>
  </si>
  <si>
    <t>Ботов Ярослав</t>
  </si>
  <si>
    <t>Артемов Максим</t>
  </si>
  <si>
    <t>Синкин Илья</t>
  </si>
  <si>
    <t>Толстухин Александр</t>
  </si>
  <si>
    <t>Фадеев Степан</t>
  </si>
  <si>
    <t>Фомин Николай</t>
  </si>
  <si>
    <t>Корсаков Семён</t>
  </si>
  <si>
    <t>Страшевский Филипп</t>
  </si>
  <si>
    <t>Зародышев Дмитрий</t>
  </si>
  <si>
    <t>Лялин Михаил</t>
  </si>
  <si>
    <t>Открытая (11.08.1991)/32</t>
  </si>
  <si>
    <t>Открытая (12.10.1972)/51</t>
  </si>
  <si>
    <t>Юноши 13-19 (23.11.2009)/14</t>
  </si>
  <si>
    <t>Юноши 13-19 (13.02.2008)/16</t>
  </si>
  <si>
    <t>Открытая (15.01.1983)/41</t>
  </si>
  <si>
    <t>ВЕСОВАЯ КАТЕГОРИЯ   100</t>
  </si>
  <si>
    <t>Открытая(26.02.1992)/32</t>
  </si>
  <si>
    <t>Открытая (19.04.1996)/28</t>
  </si>
  <si>
    <t>Тарбеева Яна</t>
  </si>
  <si>
    <t>Открытая (03.01.1992)/32</t>
  </si>
  <si>
    <t>Юноши 13-19 (29.08.2007)/16</t>
  </si>
  <si>
    <t>Открытая (06.07.1995)/28</t>
  </si>
  <si>
    <t>1,2905</t>
  </si>
  <si>
    <t>0,7901</t>
  </si>
  <si>
    <t>0,6406</t>
  </si>
  <si>
    <t>Коковихин Никита</t>
  </si>
  <si>
    <t>Открытая (27.08.1993)/30</t>
  </si>
  <si>
    <t>Мамаев Кирилл</t>
  </si>
  <si>
    <t>Открытая (12.02.1991)/33</t>
  </si>
  <si>
    <t>Романенко Галина</t>
  </si>
  <si>
    <t>Открытая (22.02.1999)/25</t>
  </si>
  <si>
    <t>Открытая (14.08.1986)/37</t>
  </si>
  <si>
    <t>Юноши 13-19 (13.06.2006)/17</t>
  </si>
  <si>
    <t>Открытая (06.06.1989)/34</t>
  </si>
  <si>
    <t>Открытая (28.04.1973)/51</t>
  </si>
  <si>
    <t>1,4488</t>
  </si>
  <si>
    <t>0,9853</t>
  </si>
  <si>
    <t>1,0909</t>
  </si>
  <si>
    <t>0,9369</t>
  </si>
  <si>
    <t>0,8529</t>
  </si>
  <si>
    <t>0,7200</t>
  </si>
  <si>
    <t>0,6699</t>
  </si>
  <si>
    <t>0,6091</t>
  </si>
  <si>
    <t>0,5772</t>
  </si>
  <si>
    <t>Девушки 15-19 (08.07.2006)/17</t>
  </si>
  <si>
    <t>Девушки 15-19 (05.08.2010)/13</t>
  </si>
  <si>
    <t>Девушки 15-19 (10.06.2011)/12</t>
  </si>
  <si>
    <t>Открытая (17.04.1984)/40</t>
  </si>
  <si>
    <t>1,3083</t>
  </si>
  <si>
    <t>1,2866</t>
  </si>
  <si>
    <t>1,2504</t>
  </si>
  <si>
    <t>1,1766</t>
  </si>
  <si>
    <t>1,2071</t>
  </si>
  <si>
    <t>1,1355</t>
  </si>
  <si>
    <t>1,0321</t>
  </si>
  <si>
    <t>0,7911</t>
  </si>
  <si>
    <t>0,7093</t>
  </si>
  <si>
    <t>0,6963</t>
  </si>
  <si>
    <t>ВЕСОВАЯ КАТЕГОРИЯ  110</t>
  </si>
  <si>
    <t>0,5972</t>
  </si>
  <si>
    <t>0,5919</t>
  </si>
  <si>
    <t>Юноши 13-19 (05.11.2008)/16</t>
  </si>
  <si>
    <t>Фадеев Дмитрий</t>
  </si>
  <si>
    <t>Прозоров Дмитрий</t>
  </si>
  <si>
    <t>Кузнецова Татьяна</t>
  </si>
  <si>
    <t>Киселев Андрей</t>
  </si>
  <si>
    <t>0,7502</t>
  </si>
  <si>
    <t>Попов Александр</t>
  </si>
  <si>
    <t>Ботов Антон</t>
  </si>
  <si>
    <t>Юниоры 15-19 (15.03.2015)/9</t>
  </si>
  <si>
    <t>Юниоры 15-19 (14.09.2011)/12</t>
  </si>
  <si>
    <t>Юниоры 15-19 (09.08.2013)/10</t>
  </si>
  <si>
    <t>Юниоры 15-19  (30.04.2009)/15</t>
  </si>
  <si>
    <t>Собственный 
вес</t>
  </si>
  <si>
    <t>Самостояельно</t>
  </si>
  <si>
    <t>Открытая (26.02.1992)/32</t>
  </si>
  <si>
    <t>Юноши 15-19 (28.10.2011)/12</t>
  </si>
  <si>
    <t>Юноши 15-19 (12.03.2008)/16</t>
  </si>
  <si>
    <t>Юноши 15-19 (13.04.2007)/17</t>
  </si>
  <si>
    <t>Юноши 15-19 (29.05.2007)/16</t>
  </si>
  <si>
    <t>ВЕСОВАЯ КАТЕГОРИЯ  67.5</t>
  </si>
  <si>
    <t>ВЕСОВАЯ КАТЕГОРИЯ  75</t>
  </si>
  <si>
    <t>ВЕСОВАЯ КАТЕГОРИЯ  82.5</t>
  </si>
  <si>
    <t>ВЕСОВАЯ КАТЕГОРИЯ  90</t>
  </si>
  <si>
    <t>Юноши 15-19 (20.02.2011)/13</t>
  </si>
  <si>
    <t>Юноши 15-19 (09.06.2011)/12</t>
  </si>
  <si>
    <t>Открытый турнир и Кубок главы города
IPL Пауэрлифтинг без экипировки
Котельнич/Кировская область, 11 мая 2024 года</t>
  </si>
  <si>
    <t>Открытый турнир и Кубок главы города
IPL Силовое двоеборье без экипировки
Котельнич/Кировская область, 11 мая 2024 года</t>
  </si>
  <si>
    <t>Открытый турнир и Кубок главы города
IPL Жим лежа без экипировки
Котельнич/Кировская область, 11 мая 2024 года</t>
  </si>
  <si>
    <t>Открытый турнир и Кубок главы города
WRPF Военный жим
Котельнич/Кировская область, 11 мая 2024 года</t>
  </si>
  <si>
    <t>Открытый турнир и Кубок главы города
IPL Становая тяга без экипировки
Котельнич/Кировская область, 11 мая 2024 года</t>
  </si>
  <si>
    <t>Открытый турнир и Кубок главы города
WRPF Строгий подъем на бицепс
Котельнич/Кировская область, 11 мая 2024 года</t>
  </si>
  <si>
    <t>Открытый турнир и Кубок главы города
WRPF Экстремальный подъем на бицепс
Котельнич/Кировская область, 11 мая 2024 года</t>
  </si>
  <si>
    <t>Открытый турнир и Кубок главы города
СПР Экстремальный подъем на бицепс
Котельнич/Кировская область, 11 мая 2024 года</t>
  </si>
  <si>
    <t>Девушки 14-16 (08.11.2012)/11</t>
  </si>
  <si>
    <t>Юноши 17-19 (14.03.2007)/17</t>
  </si>
  <si>
    <t>Юноши 14-16 (13.02.2008)/16</t>
  </si>
  <si>
    <t>Юноши 15-19 (29.11.2008)/15</t>
  </si>
  <si>
    <t>Юноши 15-19 (21.06.2012)/11</t>
  </si>
  <si>
    <t>Юноши 15-19 (14.07.2008)/15</t>
  </si>
  <si>
    <t>Юноши 15-19 (13.02.2008)/16</t>
  </si>
  <si>
    <t>Юноши 15-19 (05.06.2008)/15</t>
  </si>
  <si>
    <t>Юниоры 15-19 (23.11.2009)/14</t>
  </si>
  <si>
    <t>Юноши 15-19 (13.06.2006)/17</t>
  </si>
  <si>
    <t>Юноши 15-19 (24.12.2006)/17</t>
  </si>
  <si>
    <t>Юноши 15-19 (29.08.2007)/16</t>
  </si>
  <si>
    <t>Юноши 15-19 (05.06.2006)/17</t>
  </si>
  <si>
    <t>Юноши 15-19 (06.06.2006)/17</t>
  </si>
  <si>
    <t>жим</t>
  </si>
  <si>
    <t>№</t>
  </si>
  <si>
    <t>Кировская область, Котельнич</t>
  </si>
  <si>
    <t>Кировская область, Киров</t>
  </si>
  <si>
    <t>Кировская область, Мирный</t>
  </si>
  <si>
    <t>Кировская область, Шахунья</t>
  </si>
  <si>
    <t>Нижегородская область, Шахунья</t>
  </si>
  <si>
    <t xml:space="preserve">
Дата рождения/Возраст</t>
  </si>
  <si>
    <t>Возрастная группа</t>
  </si>
  <si>
    <t>O</t>
  </si>
  <si>
    <t>T</t>
  </si>
  <si>
    <t>T1</t>
  </si>
  <si>
    <t>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</si>
</sst>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1">
    <font>
      <sz val="10"/>
      <color indexed="8"/>
      <name val="Arial Cyr"/>
    </font>
    <font>
      <i/>
      <sz val="12"/>
      <color indexed="8"/>
      <name val="Arial Cyr"/>
    </font>
    <font>
      <b/>
      <strike/>
      <sz val="10"/>
      <color indexed="12"/>
      <name val="Arial Cyr"/>
    </font>
    <font>
      <b/>
      <sz val="10"/>
      <color indexed="8"/>
      <name val="Arial Cyr"/>
    </font>
    <font>
      <sz val="10"/>
      <name val="Arial Cyr"/>
      <charset val="204"/>
    </font>
    <font>
      <b/>
      <sz val="10"/>
      <color indexed="8"/>
      <name val="Arial Cyr"/>
      <charset val="204"/>
    </font>
    <font>
      <b/>
      <strike/>
      <sz val="10"/>
      <color indexed="12"/>
      <name val="Arial Cyr"/>
      <charset val="204"/>
    </font>
    <font>
      <sz val="10"/>
      <color indexed="8"/>
      <name val="Arial Cyr"/>
      <charset val="204"/>
    </font>
    <font>
      <b/>
      <sz val="24"/>
      <name val="Arial Cyr"/>
    </font>
    <font>
      <b/>
      <sz val="11"/>
      <name val="Arial Cyr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4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8"/>
      </bottom>
      <diagonal/>
    </border>
    <border>
      <left/>
      <right style="medium">
        <color rgb="FF000000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 style="thin">
        <color indexed="10"/>
      </right>
      <top style="medium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4" fillId="0" borderId="0"/>
  </cellStyleXfs>
  <cellXfs count="209">
    <xf numFmtId="0" fontId="0" fillId="0" borderId="0" xfId="0" applyFont="1" applyAlignment="1"/>
    <xf numFmtId="49" fontId="3" fillId="2" borderId="2" xfId="0" applyNumberFormat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5" fontId="0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49" fontId="0" fillId="0" borderId="4" xfId="0" applyNumberForma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/>
    <xf numFmtId="0" fontId="9" fillId="0" borderId="23" xfId="0" applyFon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9" fillId="0" borderId="23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49" fontId="0" fillId="0" borderId="25" xfId="0" applyNumberForma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164" fontId="6" fillId="0" borderId="25" xfId="0" applyNumberFormat="1" applyFont="1" applyFill="1" applyBorder="1" applyAlignment="1">
      <alignment horizontal="center" vertical="center"/>
    </xf>
    <xf numFmtId="164" fontId="5" fillId="3" borderId="25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49" fontId="0" fillId="0" borderId="26" xfId="0" applyNumberFormat="1" applyFill="1" applyBorder="1" applyAlignment="1">
      <alignment horizontal="center" vertical="center"/>
    </xf>
    <xf numFmtId="2" fontId="0" fillId="0" borderId="26" xfId="0" applyNumberFormat="1" applyFont="1" applyFill="1" applyBorder="1" applyAlignment="1">
      <alignment horizontal="center"/>
    </xf>
    <xf numFmtId="164" fontId="5" fillId="3" borderId="26" xfId="0" applyNumberFormat="1" applyFont="1" applyFill="1" applyBorder="1" applyAlignment="1">
      <alignment horizontal="center" vertical="center"/>
    </xf>
    <xf numFmtId="164" fontId="6" fillId="0" borderId="26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49" fontId="0" fillId="0" borderId="10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49" fontId="0" fillId="0" borderId="12" xfId="0" applyNumberForma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9" fontId="0" fillId="0" borderId="27" xfId="0" applyNumberForma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165" fontId="5" fillId="0" borderId="10" xfId="0" applyNumberFormat="1" applyFont="1" applyFill="1" applyBorder="1" applyAlignment="1">
      <alignment horizontal="center" vertical="center"/>
    </xf>
    <xf numFmtId="165" fontId="5" fillId="0" borderId="12" xfId="0" applyNumberFormat="1" applyFont="1" applyFill="1" applyBorder="1" applyAlignment="1">
      <alignment horizontal="center" vertical="center"/>
    </xf>
    <xf numFmtId="164" fontId="6" fillId="0" borderId="27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164" fontId="5" fillId="3" borderId="27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/>
    <xf numFmtId="165" fontId="0" fillId="0" borderId="0" xfId="0" applyNumberFormat="1" applyFont="1" applyFill="1" applyAlignment="1"/>
    <xf numFmtId="49" fontId="3" fillId="0" borderId="5" xfId="0" applyNumberFormat="1" applyFont="1" applyFill="1" applyBorder="1" applyAlignment="1">
      <alignment horizontal="center" vertical="center"/>
    </xf>
    <xf numFmtId="165" fontId="0" fillId="0" borderId="5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164" fontId="3" fillId="3" borderId="25" xfId="0" applyNumberFormat="1" applyFont="1" applyFill="1" applyBorder="1" applyAlignment="1">
      <alignment horizontal="center" vertical="center"/>
    </xf>
    <xf numFmtId="164" fontId="5" fillId="0" borderId="25" xfId="0" applyNumberFormat="1" applyFont="1" applyFill="1" applyBorder="1" applyAlignment="1">
      <alignment horizontal="center" vertical="center"/>
    </xf>
    <xf numFmtId="49" fontId="3" fillId="0" borderId="34" xfId="0" applyNumberFormat="1" applyFont="1" applyFill="1" applyBorder="1" applyAlignment="1">
      <alignment horizontal="center" vertical="center"/>
    </xf>
    <xf numFmtId="49" fontId="0" fillId="0" borderId="35" xfId="0" applyNumberForma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164" fontId="3" fillId="3" borderId="26" xfId="0" applyNumberFormat="1" applyFont="1" applyFill="1" applyBorder="1" applyAlignment="1">
      <alignment horizontal="center" vertical="center"/>
    </xf>
    <xf numFmtId="164" fontId="5" fillId="0" borderId="26" xfId="0" applyNumberFormat="1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/>
    </xf>
    <xf numFmtId="49" fontId="0" fillId="0" borderId="36" xfId="0" applyNumberFormat="1" applyFill="1" applyBorder="1" applyAlignment="1">
      <alignment horizontal="center" vertical="center"/>
    </xf>
    <xf numFmtId="2" fontId="0" fillId="0" borderId="35" xfId="0" applyNumberFormat="1" applyFont="1" applyFill="1" applyBorder="1" applyAlignment="1">
      <alignment horizontal="center"/>
    </xf>
    <xf numFmtId="2" fontId="0" fillId="0" borderId="12" xfId="0" applyNumberFormat="1" applyFont="1" applyFill="1" applyBorder="1" applyAlignment="1">
      <alignment horizontal="center"/>
    </xf>
    <xf numFmtId="49" fontId="7" fillId="0" borderId="27" xfId="0" applyNumberFormat="1" applyFont="1" applyFill="1" applyBorder="1" applyAlignment="1">
      <alignment horizontal="center" vertical="center"/>
    </xf>
    <xf numFmtId="49" fontId="7" fillId="0" borderId="36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164" fontId="5" fillId="3" borderId="34" xfId="0" applyNumberFormat="1" applyFont="1" applyFill="1" applyBorder="1" applyAlignment="1">
      <alignment horizontal="center" vertical="center"/>
    </xf>
    <xf numFmtId="165" fontId="5" fillId="0" borderId="35" xfId="0" applyNumberFormat="1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5" fillId="0" borderId="35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164" fontId="0" fillId="0" borderId="27" xfId="0" applyNumberFormat="1" applyFont="1" applyFill="1" applyBorder="1" applyAlignment="1">
      <alignment horizontal="center" vertical="center"/>
    </xf>
    <xf numFmtId="164" fontId="0" fillId="0" borderId="36" xfId="0" applyNumberFormat="1" applyFont="1" applyFill="1" applyBorder="1" applyAlignment="1">
      <alignment horizontal="center" vertical="center"/>
    </xf>
    <xf numFmtId="164" fontId="0" fillId="0" borderId="4" xfId="0" applyNumberFormat="1" applyFont="1" applyFill="1" applyBorder="1" applyAlignment="1">
      <alignment horizontal="center" vertical="center"/>
    </xf>
    <xf numFmtId="165" fontId="0" fillId="0" borderId="25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164" fontId="6" fillId="0" borderId="34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2" fontId="0" fillId="0" borderId="27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/>
    </xf>
    <xf numFmtId="2" fontId="0" fillId="0" borderId="10" xfId="0" applyNumberFormat="1" applyFont="1" applyFill="1" applyBorder="1" applyAlignment="1">
      <alignment horizontal="center"/>
    </xf>
    <xf numFmtId="49" fontId="0" fillId="0" borderId="9" xfId="0" applyNumberFormat="1" applyFill="1" applyBorder="1" applyAlignment="1">
      <alignment horizontal="center" vertical="center"/>
    </xf>
    <xf numFmtId="49" fontId="0" fillId="0" borderId="34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Alignment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34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164" fontId="0" fillId="0" borderId="35" xfId="0" applyNumberFormat="1" applyFont="1" applyFill="1" applyBorder="1" applyAlignment="1">
      <alignment horizontal="center" vertical="center"/>
    </xf>
    <xf numFmtId="164" fontId="0" fillId="0" borderId="12" xfId="0" applyNumberFormat="1" applyFont="1" applyFill="1" applyBorder="1" applyAlignment="1">
      <alignment horizontal="center" vertical="center"/>
    </xf>
    <xf numFmtId="164" fontId="5" fillId="3" borderId="36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5" fillId="0" borderId="27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 vertical="center"/>
    </xf>
    <xf numFmtId="49" fontId="0" fillId="0" borderId="36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164" fontId="5" fillId="3" borderId="35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35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3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38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2" fontId="9" fillId="0" borderId="18" xfId="0" applyNumberFormat="1" applyFont="1" applyFill="1" applyBorder="1" applyAlignment="1">
      <alignment horizontal="center" vertical="center" wrapText="1"/>
    </xf>
    <xf numFmtId="2" fontId="9" fillId="0" borderId="22" xfId="0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165" fontId="9" fillId="0" borderId="2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65" fontId="9" fillId="0" borderId="18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7E4BE"/>
      <rgbColor rgb="FFC0504D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"/>
  <sheetViews>
    <sheetView zoomScaleNormal="100" workbookViewId="0">
      <selection sqref="A1:V2"/>
    </sheetView>
  </sheetViews>
  <sheetFormatPr baseColWidth="10" defaultColWidth="8.83203125" defaultRowHeight="13"/>
  <cols>
    <col min="1" max="1" width="6.83203125" style="36" customWidth="1"/>
    <col min="2" max="2" width="22.1640625" style="37" customWidth="1"/>
    <col min="3" max="4" width="27.83203125" style="37" customWidth="1"/>
    <col min="5" max="5" width="16.1640625" style="37" customWidth="1"/>
    <col min="6" max="6" width="7.1640625" style="37" bestFit="1" customWidth="1"/>
    <col min="7" max="7" width="41.1640625" style="37" customWidth="1"/>
    <col min="8" max="10" width="5.6640625" style="25" bestFit="1" customWidth="1"/>
    <col min="11" max="11" width="4.33203125" style="37" bestFit="1" customWidth="1"/>
    <col min="12" max="14" width="5.6640625" style="25" bestFit="1" customWidth="1"/>
    <col min="15" max="15" width="4.33203125" style="37" bestFit="1" customWidth="1"/>
    <col min="16" max="18" width="5.6640625" style="25" bestFit="1" customWidth="1"/>
    <col min="19" max="19" width="4.33203125" style="37" bestFit="1" customWidth="1"/>
    <col min="20" max="20" width="7.1640625" style="37" bestFit="1" customWidth="1"/>
    <col min="21" max="21" width="8.6640625" style="37" bestFit="1" customWidth="1"/>
    <col min="22" max="22" width="22.5" style="37" customWidth="1"/>
    <col min="23" max="16384" width="8.83203125" style="25"/>
  </cols>
  <sheetData>
    <row r="1" spans="1:22" ht="29" customHeight="1">
      <c r="A1" s="163" t="s">
        <v>161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</row>
    <row r="2" spans="1:22" ht="61" customHeight="1" thickBot="1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6"/>
    </row>
    <row r="3" spans="1:22" ht="12" customHeight="1">
      <c r="A3" s="167" t="s">
        <v>184</v>
      </c>
      <c r="B3" s="169" t="s">
        <v>0</v>
      </c>
      <c r="C3" s="171" t="s">
        <v>190</v>
      </c>
      <c r="D3" s="186" t="s">
        <v>191</v>
      </c>
      <c r="E3" s="171" t="s">
        <v>148</v>
      </c>
      <c r="F3" s="169" t="s">
        <v>1</v>
      </c>
      <c r="G3" s="169" t="s">
        <v>2</v>
      </c>
      <c r="H3" s="173" t="s">
        <v>3</v>
      </c>
      <c r="I3" s="173"/>
      <c r="J3" s="173"/>
      <c r="K3" s="173"/>
      <c r="L3" s="173" t="s">
        <v>4</v>
      </c>
      <c r="M3" s="173"/>
      <c r="N3" s="173"/>
      <c r="O3" s="173"/>
      <c r="P3" s="173" t="s">
        <v>5</v>
      </c>
      <c r="Q3" s="173"/>
      <c r="R3" s="173"/>
      <c r="S3" s="173"/>
      <c r="T3" s="169" t="s">
        <v>6</v>
      </c>
      <c r="U3" s="169" t="s">
        <v>7</v>
      </c>
      <c r="V3" s="174" t="s">
        <v>8</v>
      </c>
    </row>
    <row r="4" spans="1:22" ht="21" customHeight="1" thickBot="1">
      <c r="A4" s="168"/>
      <c r="B4" s="170"/>
      <c r="C4" s="172"/>
      <c r="D4" s="205"/>
      <c r="E4" s="172"/>
      <c r="F4" s="170"/>
      <c r="G4" s="170"/>
      <c r="H4" s="27" t="s">
        <v>11</v>
      </c>
      <c r="I4" s="27" t="s">
        <v>15</v>
      </c>
      <c r="J4" s="27" t="s">
        <v>24</v>
      </c>
      <c r="K4" s="38" t="s">
        <v>9</v>
      </c>
      <c r="L4" s="27" t="s">
        <v>11</v>
      </c>
      <c r="M4" s="27" t="s">
        <v>15</v>
      </c>
      <c r="N4" s="27" t="s">
        <v>24</v>
      </c>
      <c r="O4" s="38" t="s">
        <v>9</v>
      </c>
      <c r="P4" s="27" t="s">
        <v>11</v>
      </c>
      <c r="Q4" s="27" t="s">
        <v>15</v>
      </c>
      <c r="R4" s="27" t="s">
        <v>24</v>
      </c>
      <c r="S4" s="38" t="s">
        <v>9</v>
      </c>
      <c r="T4" s="170"/>
      <c r="U4" s="170"/>
      <c r="V4" s="175"/>
    </row>
    <row r="5" spans="1:22" s="37" customFormat="1" ht="16">
      <c r="A5" s="177" t="s">
        <v>43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40"/>
    </row>
    <row r="6" spans="1:22" s="31" customFormat="1">
      <c r="A6" s="43" t="s">
        <v>11</v>
      </c>
      <c r="B6" s="12" t="s">
        <v>60</v>
      </c>
      <c r="C6" s="14" t="s">
        <v>150</v>
      </c>
      <c r="D6" s="14" t="s">
        <v>192</v>
      </c>
      <c r="E6" s="15">
        <v>51.75</v>
      </c>
      <c r="F6" s="44">
        <v>1.2504</v>
      </c>
      <c r="G6" s="14" t="s">
        <v>186</v>
      </c>
      <c r="H6" s="17">
        <v>80</v>
      </c>
      <c r="I6" s="17">
        <v>85</v>
      </c>
      <c r="J6" s="17">
        <v>90</v>
      </c>
      <c r="K6" s="45"/>
      <c r="L6" s="17">
        <v>70</v>
      </c>
      <c r="M6" s="17">
        <v>75</v>
      </c>
      <c r="N6" s="17">
        <v>77.5</v>
      </c>
      <c r="O6" s="45"/>
      <c r="P6" s="46">
        <v>87.5</v>
      </c>
      <c r="Q6" s="17">
        <v>87.5</v>
      </c>
      <c r="R6" s="17">
        <v>92.5</v>
      </c>
      <c r="S6" s="45"/>
      <c r="T6" s="47">
        <v>260</v>
      </c>
      <c r="U6" s="48">
        <f>T6*F6</f>
        <v>325.10399999999998</v>
      </c>
      <c r="V6" s="14" t="s">
        <v>140</v>
      </c>
    </row>
    <row r="7" spans="1:22" s="32" customFormat="1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2" s="32" customFormat="1" ht="16">
      <c r="A8" s="176" t="s">
        <v>21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34"/>
    </row>
    <row r="9" spans="1:22" s="31" customFormat="1">
      <c r="A9" s="49">
        <v>1</v>
      </c>
      <c r="B9" s="12" t="s">
        <v>36</v>
      </c>
      <c r="C9" s="14" t="s">
        <v>151</v>
      </c>
      <c r="D9" s="14" t="s">
        <v>193</v>
      </c>
      <c r="E9" s="15">
        <v>42.8</v>
      </c>
      <c r="F9" s="50">
        <v>1.2253000000000001</v>
      </c>
      <c r="G9" s="14" t="s">
        <v>187</v>
      </c>
      <c r="H9" s="17">
        <v>52.5</v>
      </c>
      <c r="I9" s="17">
        <v>57</v>
      </c>
      <c r="J9" s="17">
        <v>65</v>
      </c>
      <c r="K9" s="50"/>
      <c r="L9" s="17">
        <v>45</v>
      </c>
      <c r="M9" s="17">
        <v>50</v>
      </c>
      <c r="N9" s="46">
        <v>55</v>
      </c>
      <c r="O9" s="50"/>
      <c r="P9" s="46">
        <v>67.5</v>
      </c>
      <c r="Q9" s="17">
        <v>75</v>
      </c>
      <c r="R9" s="17">
        <v>77.5</v>
      </c>
      <c r="S9" s="50"/>
      <c r="T9" s="45">
        <f>J9+M9+R9</f>
        <v>192.5</v>
      </c>
      <c r="U9" s="48">
        <f>T9*F9</f>
        <v>235.87025</v>
      </c>
      <c r="V9" s="18" t="s">
        <v>137</v>
      </c>
    </row>
    <row r="10" spans="1:22" s="32" customFormat="1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</row>
    <row r="11" spans="1:22" s="32" customFormat="1" ht="16">
      <c r="A11" s="176" t="s">
        <v>12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</row>
    <row r="12" spans="1:22" s="31" customFormat="1">
      <c r="A12" s="51">
        <v>1</v>
      </c>
      <c r="B12" s="12" t="s">
        <v>75</v>
      </c>
      <c r="C12" s="14" t="s">
        <v>152</v>
      </c>
      <c r="D12" s="14" t="s">
        <v>193</v>
      </c>
      <c r="E12" s="16">
        <v>63.35</v>
      </c>
      <c r="F12" s="16">
        <v>0.81220000000000003</v>
      </c>
      <c r="G12" s="14" t="s">
        <v>188</v>
      </c>
      <c r="H12" s="17">
        <v>100</v>
      </c>
      <c r="I12" s="17">
        <v>105</v>
      </c>
      <c r="J12" s="17">
        <v>110</v>
      </c>
      <c r="K12" s="16"/>
      <c r="L12" s="17">
        <v>60</v>
      </c>
      <c r="M12" s="17">
        <v>65</v>
      </c>
      <c r="N12" s="46">
        <v>67.5</v>
      </c>
      <c r="O12" s="16"/>
      <c r="P12" s="17">
        <v>115</v>
      </c>
      <c r="Q12" s="17">
        <v>125</v>
      </c>
      <c r="R12" s="17">
        <v>132.5</v>
      </c>
      <c r="S12" s="16"/>
      <c r="T12" s="47">
        <v>307.5</v>
      </c>
      <c r="U12" s="48">
        <f>T12*F12</f>
        <v>249.75150000000002</v>
      </c>
      <c r="V12" s="12" t="s">
        <v>143</v>
      </c>
    </row>
    <row r="13" spans="1:22" s="32" customFormat="1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2" s="32" customFormat="1" ht="16">
      <c r="A14" s="176" t="s">
        <v>14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</row>
    <row r="15" spans="1:22" s="31" customFormat="1">
      <c r="A15" s="52">
        <v>1</v>
      </c>
      <c r="B15" s="64" t="s">
        <v>102</v>
      </c>
      <c r="C15" s="70" t="s">
        <v>153</v>
      </c>
      <c r="D15" s="53" t="s">
        <v>193</v>
      </c>
      <c r="E15" s="54">
        <v>74.8</v>
      </c>
      <c r="F15" s="68">
        <v>0.71389999999999998</v>
      </c>
      <c r="G15" s="65" t="s">
        <v>186</v>
      </c>
      <c r="H15" s="55">
        <v>105</v>
      </c>
      <c r="I15" s="71">
        <v>110</v>
      </c>
      <c r="J15" s="71">
        <v>120</v>
      </c>
      <c r="K15" s="74"/>
      <c r="L15" s="82">
        <v>70</v>
      </c>
      <c r="M15" s="71">
        <v>75</v>
      </c>
      <c r="N15" s="80">
        <v>80</v>
      </c>
      <c r="O15" s="73"/>
      <c r="P15" s="56">
        <v>140</v>
      </c>
      <c r="Q15" s="82">
        <v>155</v>
      </c>
      <c r="R15" s="55">
        <v>170</v>
      </c>
      <c r="S15" s="68"/>
      <c r="T15" s="75">
        <v>350</v>
      </c>
      <c r="U15" s="78">
        <f>T15*F15</f>
        <v>249.86499999999998</v>
      </c>
      <c r="V15" s="57" t="s">
        <v>142</v>
      </c>
    </row>
    <row r="16" spans="1:22" s="31" customFormat="1">
      <c r="A16" s="58">
        <v>2</v>
      </c>
      <c r="B16" s="66" t="s">
        <v>76</v>
      </c>
      <c r="C16" s="22" t="s">
        <v>154</v>
      </c>
      <c r="D16" s="59" t="s">
        <v>193</v>
      </c>
      <c r="E16" s="60">
        <v>72.400000000000006</v>
      </c>
      <c r="F16" s="69">
        <v>0.73070000000000002</v>
      </c>
      <c r="G16" s="67" t="s">
        <v>187</v>
      </c>
      <c r="H16" s="61">
        <v>100</v>
      </c>
      <c r="I16" s="72">
        <v>105</v>
      </c>
      <c r="J16" s="72">
        <v>110</v>
      </c>
      <c r="K16" s="76"/>
      <c r="L16" s="83">
        <v>70</v>
      </c>
      <c r="M16" s="72">
        <v>75</v>
      </c>
      <c r="N16" s="81">
        <v>77.5</v>
      </c>
      <c r="O16" s="63"/>
      <c r="P16" s="61">
        <v>120</v>
      </c>
      <c r="Q16" s="83">
        <v>130</v>
      </c>
      <c r="R16" s="62">
        <v>140</v>
      </c>
      <c r="S16" s="69"/>
      <c r="T16" s="77">
        <v>315</v>
      </c>
      <c r="U16" s="79">
        <f>T16*F16</f>
        <v>230.1705</v>
      </c>
      <c r="V16" s="63" t="s">
        <v>149</v>
      </c>
    </row>
    <row r="17" spans="1:22" s="32" customFormat="1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 spans="1:22" s="32" customFormat="1" ht="16">
      <c r="A18" s="176" t="s">
        <v>16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</row>
    <row r="19" spans="1:22" s="31" customFormat="1">
      <c r="A19" s="51">
        <v>1</v>
      </c>
      <c r="B19" s="12" t="s">
        <v>78</v>
      </c>
      <c r="C19" s="18" t="s">
        <v>92</v>
      </c>
      <c r="D19" s="18" t="s">
        <v>192</v>
      </c>
      <c r="E19" s="16">
        <v>81.25</v>
      </c>
      <c r="F19" s="16">
        <v>0.67589999999999995</v>
      </c>
      <c r="G19" s="14" t="s">
        <v>186</v>
      </c>
      <c r="H19" s="17">
        <v>190</v>
      </c>
      <c r="I19" s="17">
        <v>205</v>
      </c>
      <c r="J19" s="46">
        <v>210</v>
      </c>
      <c r="K19" s="16"/>
      <c r="L19" s="17">
        <v>120</v>
      </c>
      <c r="M19" s="17">
        <v>127.5</v>
      </c>
      <c r="N19" s="46">
        <v>132.5</v>
      </c>
      <c r="O19" s="16"/>
      <c r="P19" s="17">
        <v>190</v>
      </c>
      <c r="Q19" s="17">
        <v>205</v>
      </c>
      <c r="R19" s="46">
        <v>205</v>
      </c>
      <c r="S19" s="16"/>
      <c r="T19" s="47">
        <v>537.5</v>
      </c>
      <c r="U19" s="48">
        <f>T19*F19</f>
        <v>363.29624999999999</v>
      </c>
      <c r="V19" s="12"/>
    </row>
    <row r="20" spans="1:22" s="32" customFormat="1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</row>
    <row r="21" spans="1:22" s="32" customFormat="1" ht="16">
      <c r="A21" s="176" t="s">
        <v>10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</row>
    <row r="22" spans="1:22" s="31" customFormat="1">
      <c r="A22" s="51">
        <v>1</v>
      </c>
      <c r="B22" s="12" t="s">
        <v>77</v>
      </c>
      <c r="C22" s="14" t="s">
        <v>96</v>
      </c>
      <c r="D22" s="14" t="s">
        <v>192</v>
      </c>
      <c r="E22" s="15">
        <v>87.95</v>
      </c>
      <c r="F22" s="16">
        <v>0.64590000000000003</v>
      </c>
      <c r="G22" s="14" t="s">
        <v>186</v>
      </c>
      <c r="H22" s="17">
        <v>115</v>
      </c>
      <c r="I22" s="17">
        <v>125</v>
      </c>
      <c r="J22" s="46">
        <v>130</v>
      </c>
      <c r="K22" s="16"/>
      <c r="L22" s="17">
        <v>85</v>
      </c>
      <c r="M22" s="17">
        <v>95</v>
      </c>
      <c r="N22" s="46">
        <v>100</v>
      </c>
      <c r="O22" s="16"/>
      <c r="P22" s="17">
        <v>120</v>
      </c>
      <c r="Q22" s="17">
        <v>130</v>
      </c>
      <c r="R22" s="17">
        <v>140</v>
      </c>
      <c r="S22" s="16"/>
      <c r="T22" s="47">
        <v>360</v>
      </c>
      <c r="U22" s="48">
        <f>T22*F22</f>
        <v>232.524</v>
      </c>
      <c r="V22" s="12"/>
    </row>
    <row r="23" spans="1:22" s="32" customFormat="1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</row>
    <row r="24" spans="1:22" s="32" customFormat="1" ht="16">
      <c r="A24" s="176" t="s">
        <v>26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</row>
    <row r="25" spans="1:22" s="31" customFormat="1">
      <c r="A25" s="51">
        <v>1</v>
      </c>
      <c r="B25" s="12" t="s">
        <v>100</v>
      </c>
      <c r="C25" s="14" t="s">
        <v>101</v>
      </c>
      <c r="D25" s="14" t="s">
        <v>192</v>
      </c>
      <c r="E25" s="15">
        <v>115.2</v>
      </c>
      <c r="F25" s="16">
        <v>0.58079999999999998</v>
      </c>
      <c r="G25" s="14" t="s">
        <v>186</v>
      </c>
      <c r="H25" s="17">
        <v>140</v>
      </c>
      <c r="I25" s="17">
        <v>150</v>
      </c>
      <c r="J25" s="17">
        <v>160</v>
      </c>
      <c r="K25" s="16"/>
      <c r="L25" s="17">
        <v>115</v>
      </c>
      <c r="M25" s="17">
        <v>122.5</v>
      </c>
      <c r="N25" s="17">
        <v>125</v>
      </c>
      <c r="O25" s="16"/>
      <c r="P25" s="17">
        <v>140</v>
      </c>
      <c r="Q25" s="17">
        <v>155</v>
      </c>
      <c r="R25" s="17">
        <v>165</v>
      </c>
      <c r="S25" s="16"/>
      <c r="T25" s="47">
        <f>J25+N25+R25</f>
        <v>450</v>
      </c>
      <c r="U25" s="48">
        <f>T25*F25</f>
        <v>261.36</v>
      </c>
      <c r="V25" s="12" t="s">
        <v>142</v>
      </c>
    </row>
    <row r="26" spans="1:22" s="31" customFormat="1">
      <c r="A26" s="35"/>
      <c r="B26" s="32"/>
      <c r="C26" s="32"/>
      <c r="D26" s="32"/>
      <c r="E26" s="32"/>
      <c r="F26" s="32"/>
      <c r="G26" s="32"/>
      <c r="K26" s="32"/>
      <c r="O26" s="32"/>
      <c r="S26" s="32"/>
      <c r="T26" s="32"/>
      <c r="U26" s="32"/>
      <c r="V26" s="32"/>
    </row>
    <row r="27" spans="1:22" s="31" customFormat="1">
      <c r="A27" s="35"/>
      <c r="B27" s="32"/>
      <c r="C27" s="32"/>
      <c r="D27" s="32"/>
      <c r="E27" s="32"/>
      <c r="F27" s="32"/>
      <c r="G27" s="32"/>
      <c r="K27" s="32"/>
      <c r="O27" s="32"/>
      <c r="S27" s="32"/>
      <c r="T27" s="32"/>
      <c r="U27" s="32"/>
      <c r="V27" s="32"/>
    </row>
    <row r="28" spans="1:22" s="31" customFormat="1">
      <c r="A28" s="35"/>
      <c r="B28" s="32"/>
      <c r="C28" s="32"/>
      <c r="D28" s="32"/>
      <c r="E28" s="32"/>
      <c r="F28" s="32"/>
      <c r="G28" s="32"/>
      <c r="K28" s="32"/>
      <c r="O28" s="32"/>
      <c r="S28" s="32"/>
      <c r="T28" s="32"/>
      <c r="U28" s="32"/>
      <c r="V28" s="32"/>
    </row>
  </sheetData>
  <sortState ref="B15:V16">
    <sortCondition descending="1" ref="T15:T16"/>
  </sortState>
  <mergeCells count="21">
    <mergeCell ref="A21:U21"/>
    <mergeCell ref="A24:U24"/>
    <mergeCell ref="A8:U8"/>
    <mergeCell ref="A11:U11"/>
    <mergeCell ref="A5:U5"/>
    <mergeCell ref="A14:U14"/>
    <mergeCell ref="A18:U18"/>
    <mergeCell ref="A1:V2"/>
    <mergeCell ref="A3:A4"/>
    <mergeCell ref="B3:B4"/>
    <mergeCell ref="C3:C4"/>
    <mergeCell ref="E3:E4"/>
    <mergeCell ref="F3:F4"/>
    <mergeCell ref="G3:G4"/>
    <mergeCell ref="H3:K3"/>
    <mergeCell ref="L3:O3"/>
    <mergeCell ref="P3:S3"/>
    <mergeCell ref="T3:T4"/>
    <mergeCell ref="U3:U4"/>
    <mergeCell ref="V3:V4"/>
    <mergeCell ref="D3:D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8"/>
  <sheetViews>
    <sheetView zoomScaleNormal="100" workbookViewId="0">
      <selection activeCell="D15" sqref="D15"/>
    </sheetView>
  </sheetViews>
  <sheetFormatPr baseColWidth="10" defaultColWidth="8.83203125" defaultRowHeight="13"/>
  <cols>
    <col min="1" max="1" width="7" style="37" customWidth="1"/>
    <col min="2" max="2" width="23.83203125" style="37" customWidth="1"/>
    <col min="3" max="4" width="27.5" style="37" customWidth="1"/>
    <col min="5" max="5" width="15.6640625" style="37" customWidth="1"/>
    <col min="6" max="6" width="8.83203125" style="37"/>
    <col min="7" max="7" width="31" style="37" customWidth="1"/>
    <col min="8" max="10" width="4.6640625" style="25" bestFit="1" customWidth="1"/>
    <col min="11" max="11" width="4.33203125" style="37" bestFit="1" customWidth="1"/>
    <col min="12" max="14" width="5.6640625" style="25" bestFit="1" customWidth="1"/>
    <col min="15" max="15" width="4.33203125" style="37" bestFit="1" customWidth="1"/>
    <col min="16" max="16" width="7.1640625" style="37" bestFit="1" customWidth="1"/>
    <col min="17" max="17" width="8.6640625" style="37" bestFit="1" customWidth="1"/>
    <col min="18" max="18" width="17.83203125" style="37" customWidth="1"/>
    <col min="19" max="19" width="8.83203125" style="37"/>
    <col min="20" max="16384" width="8.83203125" style="25"/>
  </cols>
  <sheetData>
    <row r="1" spans="1:19" ht="29" customHeight="1">
      <c r="A1" s="163" t="s">
        <v>162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9" ht="62" customHeight="1" thickBot="1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6"/>
    </row>
    <row r="3" spans="1:19" ht="12" customHeight="1">
      <c r="A3" s="181" t="s">
        <v>184</v>
      </c>
      <c r="B3" s="169" t="s">
        <v>0</v>
      </c>
      <c r="C3" s="171" t="s">
        <v>190</v>
      </c>
      <c r="D3" s="186" t="s">
        <v>191</v>
      </c>
      <c r="E3" s="171" t="s">
        <v>148</v>
      </c>
      <c r="F3" s="169" t="s">
        <v>1</v>
      </c>
      <c r="G3" s="169" t="s">
        <v>2</v>
      </c>
      <c r="H3" s="183" t="s">
        <v>4</v>
      </c>
      <c r="I3" s="183"/>
      <c r="J3" s="183"/>
      <c r="K3" s="183"/>
      <c r="L3" s="183" t="s">
        <v>5</v>
      </c>
      <c r="M3" s="183"/>
      <c r="N3" s="183"/>
      <c r="O3" s="183"/>
      <c r="P3" s="169" t="s">
        <v>6</v>
      </c>
      <c r="Q3" s="169" t="s">
        <v>7</v>
      </c>
      <c r="R3" s="174" t="s">
        <v>8</v>
      </c>
    </row>
    <row r="4" spans="1:19" ht="20" customHeight="1" thickBot="1">
      <c r="A4" s="182"/>
      <c r="B4" s="170"/>
      <c r="C4" s="172"/>
      <c r="D4" s="205"/>
      <c r="E4" s="172"/>
      <c r="F4" s="170"/>
      <c r="G4" s="170"/>
      <c r="H4" s="27" t="s">
        <v>11</v>
      </c>
      <c r="I4" s="27" t="s">
        <v>15</v>
      </c>
      <c r="J4" s="27" t="s">
        <v>24</v>
      </c>
      <c r="K4" s="38" t="s">
        <v>9</v>
      </c>
      <c r="L4" s="27" t="s">
        <v>11</v>
      </c>
      <c r="M4" s="27" t="s">
        <v>15</v>
      </c>
      <c r="N4" s="27" t="s">
        <v>24</v>
      </c>
      <c r="O4" s="38" t="s">
        <v>9</v>
      </c>
      <c r="P4" s="170"/>
      <c r="Q4" s="170"/>
      <c r="R4" s="175"/>
    </row>
    <row r="5" spans="1:19" s="37" customFormat="1" ht="16">
      <c r="A5" s="178" t="s">
        <v>21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80"/>
      <c r="R5" s="134"/>
    </row>
    <row r="6" spans="1:19" s="31" customFormat="1">
      <c r="A6" s="43" t="s">
        <v>11</v>
      </c>
      <c r="B6" s="12" t="s">
        <v>93</v>
      </c>
      <c r="C6" s="18" t="s">
        <v>94</v>
      </c>
      <c r="D6" s="18" t="s">
        <v>192</v>
      </c>
      <c r="E6" s="16">
        <v>49.65</v>
      </c>
      <c r="F6" s="14" t="s">
        <v>97</v>
      </c>
      <c r="G6" s="14" t="s">
        <v>186</v>
      </c>
      <c r="H6" s="17">
        <v>35</v>
      </c>
      <c r="I6" s="17">
        <v>37.5</v>
      </c>
      <c r="J6" s="13">
        <v>40</v>
      </c>
      <c r="K6" s="43"/>
      <c r="L6" s="17">
        <v>60</v>
      </c>
      <c r="M6" s="17">
        <v>70</v>
      </c>
      <c r="N6" s="17">
        <v>80</v>
      </c>
      <c r="O6" s="43"/>
      <c r="P6" s="45">
        <v>117.5</v>
      </c>
      <c r="Q6" s="48">
        <f>P6*F6</f>
        <v>151.63374999999999</v>
      </c>
      <c r="R6" s="14" t="s">
        <v>139</v>
      </c>
      <c r="S6" s="32"/>
    </row>
    <row r="7" spans="1:19" s="32" customFormat="1">
      <c r="A7" s="34"/>
      <c r="B7" s="86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3"/>
      <c r="R7" s="34"/>
    </row>
    <row r="8" spans="1:19" s="32" customFormat="1" ht="16">
      <c r="A8" s="176" t="s">
        <v>21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34"/>
    </row>
    <row r="9" spans="1:19" s="31" customFormat="1">
      <c r="A9" s="143" t="s">
        <v>11</v>
      </c>
      <c r="B9" s="64" t="s">
        <v>79</v>
      </c>
      <c r="C9" s="70" t="s">
        <v>144</v>
      </c>
      <c r="D9" s="65" t="s">
        <v>193</v>
      </c>
      <c r="E9" s="73">
        <v>34.049999999999997</v>
      </c>
      <c r="F9" s="53" t="s">
        <v>46</v>
      </c>
      <c r="G9" s="137" t="s">
        <v>187</v>
      </c>
      <c r="H9" s="71">
        <v>25</v>
      </c>
      <c r="I9" s="71">
        <v>27.5</v>
      </c>
      <c r="J9" s="152">
        <v>30</v>
      </c>
      <c r="K9" s="143"/>
      <c r="L9" s="82">
        <v>50</v>
      </c>
      <c r="M9" s="157">
        <v>55</v>
      </c>
      <c r="N9" s="157">
        <v>60</v>
      </c>
      <c r="O9" s="160"/>
      <c r="P9" s="116">
        <v>87.5</v>
      </c>
      <c r="Q9" s="78">
        <f>P9*F9</f>
        <v>116.8475</v>
      </c>
      <c r="R9" s="65" t="s">
        <v>137</v>
      </c>
      <c r="S9" s="32"/>
    </row>
    <row r="10" spans="1:19" s="31" customFormat="1">
      <c r="A10" s="144" t="s">
        <v>15</v>
      </c>
      <c r="B10" s="105" t="s">
        <v>38</v>
      </c>
      <c r="C10" s="106" t="s">
        <v>145</v>
      </c>
      <c r="D10" s="101" t="s">
        <v>193</v>
      </c>
      <c r="E10" s="107">
        <v>38.1</v>
      </c>
      <c r="F10" s="28" t="s">
        <v>46</v>
      </c>
      <c r="G10" s="138" t="s">
        <v>187</v>
      </c>
      <c r="H10" s="113">
        <v>25</v>
      </c>
      <c r="I10" s="113">
        <v>27.5</v>
      </c>
      <c r="J10" s="124">
        <v>30</v>
      </c>
      <c r="K10" s="144"/>
      <c r="L10" s="148">
        <v>52.5</v>
      </c>
      <c r="M10" s="158">
        <v>57.5</v>
      </c>
      <c r="N10" s="158">
        <v>60</v>
      </c>
      <c r="O10" s="161"/>
      <c r="P10" s="117">
        <v>87.5</v>
      </c>
      <c r="Q10" s="114">
        <f>P10*F10</f>
        <v>116.8475</v>
      </c>
      <c r="R10" s="101" t="s">
        <v>137</v>
      </c>
      <c r="S10" s="32"/>
    </row>
    <row r="11" spans="1:19" s="31" customFormat="1">
      <c r="A11" s="145" t="s">
        <v>24</v>
      </c>
      <c r="B11" s="66" t="s">
        <v>80</v>
      </c>
      <c r="C11" s="22" t="s">
        <v>146</v>
      </c>
      <c r="D11" s="67" t="s">
        <v>193</v>
      </c>
      <c r="E11" s="108">
        <v>47.2</v>
      </c>
      <c r="F11" s="59" t="s">
        <v>112</v>
      </c>
      <c r="G11" s="139" t="s">
        <v>187</v>
      </c>
      <c r="H11" s="72">
        <v>25</v>
      </c>
      <c r="I11" s="72">
        <v>27.5</v>
      </c>
      <c r="J11" s="72">
        <v>30</v>
      </c>
      <c r="K11" s="145"/>
      <c r="L11" s="83">
        <v>40</v>
      </c>
      <c r="M11" s="159">
        <v>45</v>
      </c>
      <c r="N11" s="159">
        <v>50</v>
      </c>
      <c r="O11" s="162"/>
      <c r="P11" s="118">
        <f>N11+J11</f>
        <v>80</v>
      </c>
      <c r="Q11" s="79">
        <f>P11*F11</f>
        <v>87.271999999999991</v>
      </c>
      <c r="R11" s="67" t="s">
        <v>137</v>
      </c>
      <c r="S11" s="32"/>
    </row>
    <row r="12" spans="1:19" s="32" customFormat="1">
      <c r="A12" s="34"/>
      <c r="B12" s="86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3"/>
      <c r="R12" s="34"/>
    </row>
    <row r="13" spans="1:19" s="32" customFormat="1" ht="16">
      <c r="A13" s="176" t="s">
        <v>14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34"/>
    </row>
    <row r="14" spans="1:19" s="31" customFormat="1">
      <c r="A14" s="43" t="s">
        <v>11</v>
      </c>
      <c r="B14" s="12" t="s">
        <v>81</v>
      </c>
      <c r="C14" s="14" t="s">
        <v>147</v>
      </c>
      <c r="D14" s="14" t="s">
        <v>193</v>
      </c>
      <c r="E14" s="15">
        <v>69.900000000000006</v>
      </c>
      <c r="F14" s="14" t="s">
        <v>141</v>
      </c>
      <c r="G14" s="14" t="s">
        <v>187</v>
      </c>
      <c r="H14" s="17">
        <v>90</v>
      </c>
      <c r="I14" s="17">
        <v>92.5</v>
      </c>
      <c r="J14" s="13">
        <v>95</v>
      </c>
      <c r="K14" s="43"/>
      <c r="L14" s="17">
        <v>110</v>
      </c>
      <c r="M14" s="17">
        <v>115</v>
      </c>
      <c r="N14" s="17">
        <v>120</v>
      </c>
      <c r="O14" s="43"/>
      <c r="P14" s="45">
        <v>212.5</v>
      </c>
      <c r="Q14" s="48">
        <f>P14*F14</f>
        <v>159.41749999999999</v>
      </c>
      <c r="R14" s="14" t="s">
        <v>137</v>
      </c>
      <c r="S14" s="32"/>
    </row>
    <row r="15" spans="1:19" s="32" customFormat="1">
      <c r="A15" s="34"/>
      <c r="B15" s="86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3"/>
      <c r="R15" s="34"/>
    </row>
    <row r="16" spans="1:19" s="32" customFormat="1">
      <c r="A16" s="34"/>
      <c r="B16" s="86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3"/>
      <c r="R16" s="34"/>
    </row>
    <row r="17" s="32" customFormat="1"/>
    <row r="18" s="32" customFormat="1"/>
  </sheetData>
  <mergeCells count="16">
    <mergeCell ref="A13:Q13"/>
    <mergeCell ref="A8:Q8"/>
    <mergeCell ref="A5:Q5"/>
    <mergeCell ref="A1:R2"/>
    <mergeCell ref="A3:A4"/>
    <mergeCell ref="B3:B4"/>
    <mergeCell ref="C3:C4"/>
    <mergeCell ref="E3:E4"/>
    <mergeCell ref="F3:F4"/>
    <mergeCell ref="G3:G4"/>
    <mergeCell ref="H3:K3"/>
    <mergeCell ref="L3:O3"/>
    <mergeCell ref="P3:P4"/>
    <mergeCell ref="Q3:Q4"/>
    <mergeCell ref="R3:R4"/>
    <mergeCell ref="D3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6"/>
  <sheetViews>
    <sheetView topLeftCell="A23" zoomScaleNormal="100" workbookViewId="0">
      <selection activeCell="D54" sqref="D54"/>
    </sheetView>
  </sheetViews>
  <sheetFormatPr baseColWidth="10" defaultColWidth="8.83203125" defaultRowHeight="13"/>
  <cols>
    <col min="1" max="1" width="7.1640625" style="37" customWidth="1"/>
    <col min="2" max="2" width="25.83203125" style="37" customWidth="1"/>
    <col min="3" max="4" width="30.33203125" style="37" customWidth="1"/>
    <col min="5" max="5" width="14" style="142" customWidth="1"/>
    <col min="6" max="6" width="11.83203125" style="37" customWidth="1"/>
    <col min="7" max="7" width="35.33203125" style="37" customWidth="1"/>
    <col min="8" max="9" width="5.6640625" style="25" bestFit="1" customWidth="1"/>
    <col min="10" max="10" width="5.6640625" style="25" customWidth="1"/>
    <col min="11" max="11" width="4.33203125" style="37" bestFit="1" customWidth="1"/>
    <col min="12" max="12" width="10.5" style="37" bestFit="1" customWidth="1"/>
    <col min="13" max="13" width="8.6640625" style="37" bestFit="1" customWidth="1"/>
    <col min="14" max="14" width="18.33203125" style="37" customWidth="1"/>
    <col min="15" max="16384" width="8.83203125" style="25"/>
  </cols>
  <sheetData>
    <row r="1" spans="1:14" ht="29" customHeight="1">
      <c r="A1" s="163" t="s">
        <v>163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62" customHeight="1" thickBot="1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6"/>
    </row>
    <row r="3" spans="1:14" ht="12" customHeight="1">
      <c r="A3" s="181" t="s">
        <v>184</v>
      </c>
      <c r="B3" s="169" t="s">
        <v>0</v>
      </c>
      <c r="C3" s="171" t="s">
        <v>190</v>
      </c>
      <c r="D3" s="186" t="s">
        <v>191</v>
      </c>
      <c r="E3" s="184" t="s">
        <v>148</v>
      </c>
      <c r="F3" s="169" t="s">
        <v>1</v>
      </c>
      <c r="G3" s="169" t="s">
        <v>2</v>
      </c>
      <c r="H3" s="183" t="s">
        <v>4</v>
      </c>
      <c r="I3" s="183"/>
      <c r="J3" s="183"/>
      <c r="K3" s="183"/>
      <c r="L3" s="169" t="s">
        <v>13</v>
      </c>
      <c r="M3" s="169" t="s">
        <v>7</v>
      </c>
      <c r="N3" s="174" t="s">
        <v>8</v>
      </c>
    </row>
    <row r="4" spans="1:14" ht="21" customHeight="1" thickBot="1">
      <c r="A4" s="182"/>
      <c r="B4" s="170"/>
      <c r="C4" s="172"/>
      <c r="D4" s="205"/>
      <c r="E4" s="185"/>
      <c r="F4" s="170"/>
      <c r="G4" s="170"/>
      <c r="H4" s="27" t="s">
        <v>11</v>
      </c>
      <c r="I4" s="27" t="s">
        <v>15</v>
      </c>
      <c r="J4" s="27" t="s">
        <v>24</v>
      </c>
      <c r="K4" s="38" t="s">
        <v>9</v>
      </c>
      <c r="L4" s="170"/>
      <c r="M4" s="170"/>
      <c r="N4" s="175"/>
    </row>
    <row r="5" spans="1:14" s="37" customFormat="1" ht="16">
      <c r="A5" s="177" t="s">
        <v>18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40"/>
    </row>
    <row r="6" spans="1:14" s="31" customFormat="1">
      <c r="A6" s="43" t="s">
        <v>11</v>
      </c>
      <c r="B6" s="12" t="s">
        <v>104</v>
      </c>
      <c r="C6" s="18" t="s">
        <v>105</v>
      </c>
      <c r="D6" s="18" t="s">
        <v>192</v>
      </c>
      <c r="E6" s="15">
        <v>42.05</v>
      </c>
      <c r="F6" s="14" t="s">
        <v>110</v>
      </c>
      <c r="G6" s="14" t="s">
        <v>186</v>
      </c>
      <c r="H6" s="17">
        <v>45</v>
      </c>
      <c r="I6" s="17">
        <v>47.5</v>
      </c>
      <c r="J6" s="46">
        <v>50</v>
      </c>
      <c r="K6" s="95"/>
      <c r="L6" s="45">
        <v>47.5</v>
      </c>
      <c r="M6" s="48">
        <f>L6*F6</f>
        <v>68.817999999999998</v>
      </c>
      <c r="N6" s="14"/>
    </row>
    <row r="7" spans="1:14" s="32" customFormat="1">
      <c r="A7" s="34"/>
      <c r="B7" s="86"/>
      <c r="C7" s="34"/>
      <c r="D7" s="34"/>
      <c r="E7" s="141"/>
      <c r="F7" s="34"/>
      <c r="G7" s="34"/>
      <c r="H7" s="34"/>
      <c r="I7" s="34"/>
      <c r="J7" s="34"/>
      <c r="K7" s="34"/>
      <c r="L7" s="33"/>
      <c r="M7" s="41"/>
      <c r="N7" s="34"/>
    </row>
    <row r="8" spans="1:14" s="32" customFormat="1" ht="16">
      <c r="A8" s="176" t="s">
        <v>21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34"/>
    </row>
    <row r="9" spans="1:14" s="31" customFormat="1">
      <c r="A9" s="143" t="s">
        <v>11</v>
      </c>
      <c r="B9" s="64" t="s">
        <v>70</v>
      </c>
      <c r="C9" s="70" t="s">
        <v>119</v>
      </c>
      <c r="D9" s="53" t="s">
        <v>193</v>
      </c>
      <c r="E9" s="54">
        <v>48.8</v>
      </c>
      <c r="F9" s="137" t="s">
        <v>123</v>
      </c>
      <c r="G9" s="70" t="s">
        <v>186</v>
      </c>
      <c r="H9" s="56">
        <v>30</v>
      </c>
      <c r="I9" s="71">
        <v>35</v>
      </c>
      <c r="J9" s="82">
        <v>37.5</v>
      </c>
      <c r="K9" s="116"/>
      <c r="L9" s="116">
        <v>37.5</v>
      </c>
      <c r="M9" s="78">
        <f>L9*F9</f>
        <v>49.061250000000001</v>
      </c>
      <c r="N9" s="65" t="s">
        <v>138</v>
      </c>
    </row>
    <row r="10" spans="1:14" s="31" customFormat="1">
      <c r="A10" s="144" t="s">
        <v>11</v>
      </c>
      <c r="B10" s="105" t="s">
        <v>20</v>
      </c>
      <c r="C10" s="106" t="s">
        <v>109</v>
      </c>
      <c r="D10" s="28" t="s">
        <v>192</v>
      </c>
      <c r="E10" s="29">
        <v>49.9</v>
      </c>
      <c r="F10" s="138" t="s">
        <v>124</v>
      </c>
      <c r="G10" s="106" t="s">
        <v>185</v>
      </c>
      <c r="H10" s="30">
        <v>77.5</v>
      </c>
      <c r="I10" s="113">
        <v>82.5</v>
      </c>
      <c r="J10" s="148">
        <v>87.5</v>
      </c>
      <c r="K10" s="146"/>
      <c r="L10" s="117">
        <v>87.5</v>
      </c>
      <c r="M10" s="114">
        <f>L10*F10</f>
        <v>112.5775</v>
      </c>
      <c r="N10" s="101" t="s">
        <v>84</v>
      </c>
    </row>
    <row r="11" spans="1:14" s="31" customFormat="1">
      <c r="A11" s="144" t="s">
        <v>15</v>
      </c>
      <c r="B11" s="105" t="s">
        <v>60</v>
      </c>
      <c r="C11" s="106" t="s">
        <v>91</v>
      </c>
      <c r="D11" s="28" t="s">
        <v>192</v>
      </c>
      <c r="E11" s="29">
        <v>51.75</v>
      </c>
      <c r="F11" s="138" t="s">
        <v>125</v>
      </c>
      <c r="G11" s="106" t="s">
        <v>186</v>
      </c>
      <c r="H11" s="30">
        <v>70</v>
      </c>
      <c r="I11" s="113">
        <v>75</v>
      </c>
      <c r="J11" s="148">
        <v>77.5</v>
      </c>
      <c r="K11" s="146"/>
      <c r="L11" s="117">
        <v>77.5</v>
      </c>
      <c r="M11" s="114">
        <f>L11*F11</f>
        <v>96.905999999999992</v>
      </c>
      <c r="N11" s="101" t="s">
        <v>140</v>
      </c>
    </row>
    <row r="12" spans="1:14" s="31" customFormat="1">
      <c r="A12" s="145" t="s">
        <v>24</v>
      </c>
      <c r="B12" s="66" t="s">
        <v>93</v>
      </c>
      <c r="C12" s="149" t="s">
        <v>94</v>
      </c>
      <c r="D12" s="126" t="s">
        <v>192</v>
      </c>
      <c r="E12" s="60">
        <v>49.65</v>
      </c>
      <c r="F12" s="139" t="s">
        <v>97</v>
      </c>
      <c r="G12" s="22" t="s">
        <v>186</v>
      </c>
      <c r="H12" s="61">
        <v>35</v>
      </c>
      <c r="I12" s="72">
        <v>37.5</v>
      </c>
      <c r="J12" s="81">
        <v>40</v>
      </c>
      <c r="K12" s="147"/>
      <c r="L12" s="118">
        <v>37.5</v>
      </c>
      <c r="M12" s="79">
        <f>L12*F12</f>
        <v>48.393749999999997</v>
      </c>
      <c r="N12" s="67" t="s">
        <v>139</v>
      </c>
    </row>
    <row r="13" spans="1:14" s="32" customFormat="1">
      <c r="A13" s="34"/>
      <c r="B13" s="86"/>
      <c r="C13" s="34"/>
      <c r="D13" s="34"/>
      <c r="E13" s="141"/>
      <c r="F13" s="34"/>
      <c r="G13" s="34"/>
      <c r="H13" s="34"/>
      <c r="I13" s="34"/>
      <c r="J13" s="34"/>
      <c r="K13" s="34"/>
      <c r="L13" s="33"/>
      <c r="M13" s="41"/>
      <c r="N13" s="34"/>
    </row>
    <row r="14" spans="1:14" s="32" customFormat="1" ht="16">
      <c r="A14" s="176" t="s">
        <v>23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34"/>
    </row>
    <row r="15" spans="1:14" s="31" customFormat="1">
      <c r="A15" s="143" t="s">
        <v>11</v>
      </c>
      <c r="B15" s="64" t="s">
        <v>44</v>
      </c>
      <c r="C15" s="70" t="s">
        <v>121</v>
      </c>
      <c r="D15" s="53" t="s">
        <v>193</v>
      </c>
      <c r="E15" s="54">
        <v>56</v>
      </c>
      <c r="F15" s="70" t="s">
        <v>126</v>
      </c>
      <c r="G15" s="53" t="s">
        <v>185</v>
      </c>
      <c r="H15" s="82">
        <v>47.5</v>
      </c>
      <c r="I15" s="56">
        <v>50</v>
      </c>
      <c r="J15" s="80">
        <v>52.5</v>
      </c>
      <c r="K15" s="99"/>
      <c r="L15" s="150">
        <v>50</v>
      </c>
      <c r="M15" s="78">
        <f>L15*F15</f>
        <v>58.830000000000005</v>
      </c>
      <c r="N15" s="65" t="s">
        <v>84</v>
      </c>
    </row>
    <row r="16" spans="1:14" s="31" customFormat="1">
      <c r="A16" s="145" t="s">
        <v>15</v>
      </c>
      <c r="B16" s="66" t="s">
        <v>53</v>
      </c>
      <c r="C16" s="22" t="s">
        <v>120</v>
      </c>
      <c r="D16" s="59" t="s">
        <v>193</v>
      </c>
      <c r="E16" s="60">
        <v>54.15</v>
      </c>
      <c r="F16" s="22" t="s">
        <v>127</v>
      </c>
      <c r="G16" s="59" t="s">
        <v>185</v>
      </c>
      <c r="H16" s="83">
        <v>40</v>
      </c>
      <c r="I16" s="61">
        <v>42.5</v>
      </c>
      <c r="J16" s="83">
        <v>45</v>
      </c>
      <c r="K16" s="104"/>
      <c r="L16" s="151">
        <v>45</v>
      </c>
      <c r="M16" s="79">
        <f>L16*F16</f>
        <v>54.319500000000005</v>
      </c>
      <c r="N16" s="67" t="s">
        <v>84</v>
      </c>
    </row>
    <row r="17" spans="1:14" s="32" customFormat="1">
      <c r="A17" s="34"/>
      <c r="B17" s="86"/>
      <c r="C17" s="34"/>
      <c r="D17" s="34"/>
      <c r="E17" s="141"/>
      <c r="F17" s="34"/>
      <c r="G17" s="34"/>
      <c r="H17" s="34"/>
      <c r="I17" s="34"/>
      <c r="J17" s="34"/>
      <c r="K17" s="34"/>
      <c r="L17" s="33"/>
      <c r="M17" s="41"/>
      <c r="N17" s="34"/>
    </row>
    <row r="18" spans="1:14" s="32" customFormat="1" ht="16">
      <c r="A18" s="176" t="s">
        <v>17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34"/>
    </row>
    <row r="19" spans="1:14" s="31" customFormat="1">
      <c r="A19" s="143" t="s">
        <v>11</v>
      </c>
      <c r="B19" s="64" t="s">
        <v>34</v>
      </c>
      <c r="C19" s="70" t="s">
        <v>58</v>
      </c>
      <c r="D19" s="53" t="s">
        <v>193</v>
      </c>
      <c r="E19" s="54">
        <v>59.8</v>
      </c>
      <c r="F19" s="70" t="s">
        <v>48</v>
      </c>
      <c r="G19" s="65" t="s">
        <v>185</v>
      </c>
      <c r="H19" s="56">
        <v>55</v>
      </c>
      <c r="I19" s="152">
        <v>60</v>
      </c>
      <c r="J19" s="71">
        <v>60</v>
      </c>
      <c r="K19" s="119"/>
      <c r="L19" s="116">
        <v>60</v>
      </c>
      <c r="M19" s="78">
        <f>L19*F19</f>
        <v>67.067999999999998</v>
      </c>
      <c r="N19" s="65" t="s">
        <v>84</v>
      </c>
    </row>
    <row r="20" spans="1:14" s="31" customFormat="1">
      <c r="A20" s="144" t="s">
        <v>11</v>
      </c>
      <c r="B20" s="105" t="s">
        <v>61</v>
      </c>
      <c r="C20" s="106" t="s">
        <v>122</v>
      </c>
      <c r="D20" s="28" t="s">
        <v>192</v>
      </c>
      <c r="E20" s="29">
        <v>58.55</v>
      </c>
      <c r="F20" s="106" t="s">
        <v>128</v>
      </c>
      <c r="G20" s="101" t="s">
        <v>186</v>
      </c>
      <c r="H20" s="30">
        <v>45</v>
      </c>
      <c r="I20" s="113">
        <v>50</v>
      </c>
      <c r="J20" s="113">
        <v>55</v>
      </c>
      <c r="K20" s="120"/>
      <c r="L20" s="117">
        <v>55</v>
      </c>
      <c r="M20" s="114">
        <f>L20*F20</f>
        <v>62.452500000000001</v>
      </c>
      <c r="N20" s="101" t="s">
        <v>138</v>
      </c>
    </row>
    <row r="21" spans="1:14" s="31" customFormat="1">
      <c r="A21" s="145" t="s">
        <v>15</v>
      </c>
      <c r="B21" s="66" t="s">
        <v>40</v>
      </c>
      <c r="C21" s="22" t="s">
        <v>103</v>
      </c>
      <c r="D21" s="59" t="s">
        <v>192</v>
      </c>
      <c r="E21" s="60">
        <v>60</v>
      </c>
      <c r="F21" s="22" t="s">
        <v>49</v>
      </c>
      <c r="G21" s="67" t="s">
        <v>186</v>
      </c>
      <c r="H21" s="61">
        <v>35</v>
      </c>
      <c r="I21" s="72">
        <v>37.5</v>
      </c>
      <c r="J21" s="72">
        <v>40</v>
      </c>
      <c r="K21" s="121"/>
      <c r="L21" s="118">
        <v>40</v>
      </c>
      <c r="M21" s="79">
        <f>L21*F21</f>
        <v>44.596000000000004</v>
      </c>
      <c r="N21" s="67" t="s">
        <v>139</v>
      </c>
    </row>
    <row r="22" spans="1:14" s="32" customFormat="1">
      <c r="A22" s="34"/>
      <c r="B22" s="86"/>
      <c r="C22" s="34"/>
      <c r="D22" s="34"/>
      <c r="E22" s="141"/>
      <c r="F22" s="34"/>
      <c r="G22" s="34"/>
      <c r="H22" s="34"/>
      <c r="I22" s="34"/>
      <c r="J22" s="34"/>
      <c r="K22" s="34"/>
      <c r="L22" s="33"/>
      <c r="M22" s="41"/>
      <c r="N22" s="34"/>
    </row>
    <row r="23" spans="1:14" s="32" customFormat="1" ht="16">
      <c r="A23" s="176" t="s">
        <v>21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34"/>
    </row>
    <row r="24" spans="1:14" s="31" customFormat="1" ht="13" customHeight="1">
      <c r="A24" s="143" t="s">
        <v>11</v>
      </c>
      <c r="B24" s="64" t="s">
        <v>62</v>
      </c>
      <c r="C24" s="70" t="s">
        <v>174</v>
      </c>
      <c r="D24" s="53" t="s">
        <v>193</v>
      </c>
      <c r="E24" s="54">
        <v>49.6</v>
      </c>
      <c r="F24" s="70" t="s">
        <v>129</v>
      </c>
      <c r="G24" s="65" t="s">
        <v>189</v>
      </c>
      <c r="H24" s="56">
        <v>65</v>
      </c>
      <c r="I24" s="71">
        <v>70</v>
      </c>
      <c r="J24" s="71">
        <v>72.5</v>
      </c>
      <c r="K24" s="119"/>
      <c r="L24" s="116">
        <v>72.5</v>
      </c>
      <c r="M24" s="78">
        <f>L24*F24</f>
        <v>74.827250000000006</v>
      </c>
      <c r="N24" s="65" t="s">
        <v>143</v>
      </c>
    </row>
    <row r="25" spans="1:14" s="31" customFormat="1" ht="13" customHeight="1">
      <c r="A25" s="144" t="s">
        <v>15</v>
      </c>
      <c r="B25" s="105" t="s">
        <v>63</v>
      </c>
      <c r="C25" s="106" t="s">
        <v>172</v>
      </c>
      <c r="D25" s="28" t="s">
        <v>193</v>
      </c>
      <c r="E25" s="29">
        <v>51.75</v>
      </c>
      <c r="F25" s="106" t="s">
        <v>111</v>
      </c>
      <c r="G25" s="101" t="s">
        <v>189</v>
      </c>
      <c r="H25" s="42">
        <v>60</v>
      </c>
      <c r="I25" s="113">
        <v>65</v>
      </c>
      <c r="J25" s="124">
        <v>67.5</v>
      </c>
      <c r="K25" s="120"/>
      <c r="L25" s="117">
        <v>65</v>
      </c>
      <c r="M25" s="114">
        <f>L25*F25</f>
        <v>64.044499999999999</v>
      </c>
      <c r="N25" s="101" t="s">
        <v>143</v>
      </c>
    </row>
    <row r="26" spans="1:14" s="31" customFormat="1" ht="13" customHeight="1">
      <c r="A26" s="144" t="s">
        <v>24</v>
      </c>
      <c r="B26" s="105" t="s">
        <v>59</v>
      </c>
      <c r="C26" s="106" t="s">
        <v>173</v>
      </c>
      <c r="D26" s="28" t="s">
        <v>193</v>
      </c>
      <c r="E26" s="29">
        <v>51.8</v>
      </c>
      <c r="F26" s="106" t="s">
        <v>111</v>
      </c>
      <c r="G26" s="101" t="s">
        <v>185</v>
      </c>
      <c r="H26" s="30">
        <v>50</v>
      </c>
      <c r="I26" s="113">
        <v>55</v>
      </c>
      <c r="J26" s="124">
        <v>57.5</v>
      </c>
      <c r="K26" s="120"/>
      <c r="L26" s="117">
        <v>55</v>
      </c>
      <c r="M26" s="114">
        <f>L26*F26</f>
        <v>54.191499999999998</v>
      </c>
      <c r="N26" s="101" t="s">
        <v>84</v>
      </c>
    </row>
    <row r="27" spans="1:14" s="31" customFormat="1" ht="13" customHeight="1">
      <c r="A27" s="145" t="s">
        <v>28</v>
      </c>
      <c r="B27" s="66" t="s">
        <v>57</v>
      </c>
      <c r="C27" s="22" t="s">
        <v>173</v>
      </c>
      <c r="D27" s="59" t="s">
        <v>193</v>
      </c>
      <c r="E27" s="60">
        <v>40</v>
      </c>
      <c r="F27" s="22" t="s">
        <v>46</v>
      </c>
      <c r="G27" s="67" t="s">
        <v>185</v>
      </c>
      <c r="H27" s="61">
        <v>30</v>
      </c>
      <c r="I27" s="72">
        <v>32.5</v>
      </c>
      <c r="J27" s="125">
        <v>35</v>
      </c>
      <c r="K27" s="151"/>
      <c r="L27" s="118">
        <v>32.5</v>
      </c>
      <c r="M27" s="79">
        <f>L27*F27</f>
        <v>43.400499999999994</v>
      </c>
      <c r="N27" s="67" t="s">
        <v>84</v>
      </c>
    </row>
    <row r="28" spans="1:14" s="32" customFormat="1">
      <c r="A28" s="34"/>
      <c r="B28" s="86"/>
      <c r="C28" s="34"/>
      <c r="D28" s="34"/>
      <c r="E28" s="141"/>
      <c r="F28" s="34"/>
      <c r="G28" s="34"/>
      <c r="H28" s="34"/>
      <c r="I28" s="34"/>
      <c r="J28" s="34"/>
      <c r="K28" s="34"/>
      <c r="L28" s="33"/>
      <c r="M28" s="41"/>
      <c r="N28" s="34"/>
    </row>
    <row r="29" spans="1:14" s="32" customFormat="1" ht="16">
      <c r="A29" s="176" t="s">
        <v>23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34"/>
    </row>
    <row r="30" spans="1:14" s="31" customFormat="1">
      <c r="A30" s="43" t="s">
        <v>11</v>
      </c>
      <c r="B30" s="14" t="s">
        <v>22</v>
      </c>
      <c r="C30" s="14" t="s">
        <v>177</v>
      </c>
      <c r="D30" s="14" t="s">
        <v>193</v>
      </c>
      <c r="E30" s="15">
        <v>54.4</v>
      </c>
      <c r="F30" s="14" t="s">
        <v>113</v>
      </c>
      <c r="G30" s="14" t="s">
        <v>185</v>
      </c>
      <c r="H30" s="17">
        <v>57.5</v>
      </c>
      <c r="I30" s="17">
        <v>60</v>
      </c>
      <c r="J30" s="46">
        <v>62.5</v>
      </c>
      <c r="K30" s="45"/>
      <c r="L30" s="45">
        <v>60</v>
      </c>
      <c r="M30" s="48">
        <f>L30*F30</f>
        <v>56.213999999999999</v>
      </c>
      <c r="N30" s="14" t="s">
        <v>84</v>
      </c>
    </row>
    <row r="31" spans="1:14" s="32" customFormat="1">
      <c r="A31" s="34"/>
      <c r="B31" s="34"/>
      <c r="C31" s="34"/>
      <c r="D31" s="34"/>
      <c r="E31" s="141"/>
      <c r="F31" s="34"/>
      <c r="G31" s="34"/>
      <c r="H31" s="140"/>
      <c r="I31" s="140"/>
      <c r="J31" s="140"/>
      <c r="K31" s="34"/>
      <c r="L31" s="39"/>
      <c r="M31" s="41"/>
      <c r="N31" s="34"/>
    </row>
    <row r="32" spans="1:14" s="32" customFormat="1" ht="16">
      <c r="A32" s="176" t="s">
        <v>12</v>
      </c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34"/>
    </row>
    <row r="33" spans="1:14" s="31" customFormat="1">
      <c r="A33" s="143" t="s">
        <v>11</v>
      </c>
      <c r="B33" s="64" t="s">
        <v>66</v>
      </c>
      <c r="C33" s="70" t="s">
        <v>178</v>
      </c>
      <c r="D33" s="65" t="s">
        <v>193</v>
      </c>
      <c r="E33" s="136">
        <v>65.349999999999994</v>
      </c>
      <c r="F33" s="53" t="s">
        <v>130</v>
      </c>
      <c r="G33" s="70" t="s">
        <v>189</v>
      </c>
      <c r="H33" s="56">
        <v>110</v>
      </c>
      <c r="I33" s="152">
        <v>115</v>
      </c>
      <c r="J33" s="71">
        <v>115</v>
      </c>
      <c r="K33" s="153"/>
      <c r="L33" s="116">
        <v>115</v>
      </c>
      <c r="M33" s="78">
        <f>L33*F33</f>
        <v>90.976500000000001</v>
      </c>
      <c r="N33" s="65" t="s">
        <v>143</v>
      </c>
    </row>
    <row r="34" spans="1:14" s="31" customFormat="1">
      <c r="A34" s="144" t="s">
        <v>15</v>
      </c>
      <c r="B34" s="105" t="s">
        <v>67</v>
      </c>
      <c r="C34" s="106" t="s">
        <v>179</v>
      </c>
      <c r="D34" s="101" t="s">
        <v>193</v>
      </c>
      <c r="E34" s="107">
        <v>62.9</v>
      </c>
      <c r="F34" s="28" t="s">
        <v>50</v>
      </c>
      <c r="G34" s="106" t="s">
        <v>189</v>
      </c>
      <c r="H34" s="42">
        <v>90</v>
      </c>
      <c r="I34" s="113">
        <v>90</v>
      </c>
      <c r="J34" s="124">
        <v>92.5</v>
      </c>
      <c r="K34" s="154"/>
      <c r="L34" s="117">
        <v>90</v>
      </c>
      <c r="M34" s="114">
        <f>L34*F34</f>
        <v>73.602000000000004</v>
      </c>
      <c r="N34" s="101" t="s">
        <v>143</v>
      </c>
    </row>
    <row r="35" spans="1:14" s="31" customFormat="1">
      <c r="A35" s="145" t="s">
        <v>24</v>
      </c>
      <c r="B35" s="66" t="s">
        <v>65</v>
      </c>
      <c r="C35" s="22" t="s">
        <v>180</v>
      </c>
      <c r="D35" s="67" t="s">
        <v>193</v>
      </c>
      <c r="E35" s="108">
        <v>65.5</v>
      </c>
      <c r="F35" s="59" t="s">
        <v>98</v>
      </c>
      <c r="G35" s="22" t="s">
        <v>189</v>
      </c>
      <c r="H35" s="61">
        <v>87.5</v>
      </c>
      <c r="I35" s="125">
        <v>90</v>
      </c>
      <c r="J35" s="125">
        <v>90</v>
      </c>
      <c r="K35" s="155"/>
      <c r="L35" s="118">
        <v>87.5</v>
      </c>
      <c r="M35" s="79">
        <f>L35*F35</f>
        <v>69.133750000000006</v>
      </c>
      <c r="N35" s="67" t="s">
        <v>143</v>
      </c>
    </row>
    <row r="36" spans="1:14" s="32" customFormat="1">
      <c r="A36" s="34"/>
      <c r="B36" s="86"/>
      <c r="C36" s="34"/>
      <c r="D36" s="34"/>
      <c r="E36" s="141"/>
      <c r="F36" s="34"/>
      <c r="G36" s="34"/>
      <c r="H36" s="34"/>
      <c r="I36" s="34"/>
      <c r="J36" s="34"/>
      <c r="K36" s="34"/>
      <c r="L36" s="33"/>
      <c r="M36" s="41"/>
      <c r="N36" s="34"/>
    </row>
    <row r="37" spans="1:14" s="32" customFormat="1" ht="16">
      <c r="A37" s="176" t="s">
        <v>14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34"/>
    </row>
    <row r="38" spans="1:14" s="31" customFormat="1">
      <c r="A38" s="143" t="s">
        <v>11</v>
      </c>
      <c r="B38" s="64" t="s">
        <v>69</v>
      </c>
      <c r="C38" s="70" t="s">
        <v>176</v>
      </c>
      <c r="D38" s="65" t="s">
        <v>193</v>
      </c>
      <c r="E38" s="136">
        <v>73.849999999999994</v>
      </c>
      <c r="F38" s="53" t="s">
        <v>115</v>
      </c>
      <c r="G38" s="137" t="s">
        <v>189</v>
      </c>
      <c r="H38" s="71">
        <v>100</v>
      </c>
      <c r="I38" s="71">
        <v>102.5</v>
      </c>
      <c r="J38" s="80">
        <v>107.5</v>
      </c>
      <c r="K38" s="156"/>
      <c r="L38" s="116">
        <v>102.5</v>
      </c>
      <c r="M38" s="78">
        <f>L38*F38</f>
        <v>73.8</v>
      </c>
      <c r="N38" s="65" t="s">
        <v>143</v>
      </c>
    </row>
    <row r="39" spans="1:14" s="31" customFormat="1">
      <c r="A39" s="145" t="s">
        <v>15</v>
      </c>
      <c r="B39" s="66" t="s">
        <v>30</v>
      </c>
      <c r="C39" s="22" t="s">
        <v>175</v>
      </c>
      <c r="D39" s="67" t="s">
        <v>193</v>
      </c>
      <c r="E39" s="108">
        <v>73.900000000000006</v>
      </c>
      <c r="F39" s="59" t="s">
        <v>115</v>
      </c>
      <c r="G39" s="139" t="s">
        <v>185</v>
      </c>
      <c r="H39" s="72">
        <v>97.5</v>
      </c>
      <c r="I39" s="72">
        <v>100</v>
      </c>
      <c r="J39" s="81">
        <v>102.5</v>
      </c>
      <c r="K39" s="147"/>
      <c r="L39" s="118">
        <v>100</v>
      </c>
      <c r="M39" s="79">
        <f>L39*F39</f>
        <v>72</v>
      </c>
      <c r="N39" s="67" t="s">
        <v>84</v>
      </c>
    </row>
    <row r="40" spans="1:14" s="32" customFormat="1">
      <c r="A40" s="34"/>
      <c r="B40" s="86"/>
      <c r="C40" s="34"/>
      <c r="D40" s="34"/>
      <c r="E40" s="141"/>
      <c r="F40" s="34"/>
      <c r="G40" s="34"/>
      <c r="H40" s="34"/>
      <c r="I40" s="34"/>
      <c r="J40" s="34"/>
      <c r="K40" s="34"/>
      <c r="L40" s="33"/>
      <c r="M40" s="41"/>
      <c r="N40" s="34"/>
    </row>
    <row r="41" spans="1:14" s="32" customFormat="1" ht="16">
      <c r="A41" s="176" t="s">
        <v>16</v>
      </c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34"/>
    </row>
    <row r="42" spans="1:14" s="31" customFormat="1">
      <c r="A42" s="143" t="s">
        <v>11</v>
      </c>
      <c r="B42" s="64" t="s">
        <v>55</v>
      </c>
      <c r="C42" s="70" t="s">
        <v>181</v>
      </c>
      <c r="D42" s="53" t="s">
        <v>193</v>
      </c>
      <c r="E42" s="54">
        <v>77.599999999999994</v>
      </c>
      <c r="F42" s="70" t="s">
        <v>132</v>
      </c>
      <c r="G42" s="65" t="s">
        <v>185</v>
      </c>
      <c r="H42" s="56">
        <v>100</v>
      </c>
      <c r="I42" s="71">
        <v>102.5</v>
      </c>
      <c r="J42" s="152">
        <v>105</v>
      </c>
      <c r="K42" s="119"/>
      <c r="L42" s="116">
        <v>102.5</v>
      </c>
      <c r="M42" s="78">
        <f>L42*F42</f>
        <v>71.370750000000001</v>
      </c>
      <c r="N42" s="65" t="s">
        <v>84</v>
      </c>
    </row>
    <row r="43" spans="1:14" s="31" customFormat="1">
      <c r="A43" s="145" t="s">
        <v>15</v>
      </c>
      <c r="B43" s="66" t="s">
        <v>68</v>
      </c>
      <c r="C43" s="22" t="s">
        <v>182</v>
      </c>
      <c r="D43" s="59" t="s">
        <v>193</v>
      </c>
      <c r="E43" s="60">
        <v>75.45</v>
      </c>
      <c r="F43" s="22" t="s">
        <v>131</v>
      </c>
      <c r="G43" s="67" t="s">
        <v>189</v>
      </c>
      <c r="H43" s="61">
        <v>95</v>
      </c>
      <c r="I43" s="125">
        <v>100</v>
      </c>
      <c r="J43" s="125">
        <v>100</v>
      </c>
      <c r="K43" s="121"/>
      <c r="L43" s="118">
        <v>95</v>
      </c>
      <c r="M43" s="79">
        <f>L43*F43</f>
        <v>67.383499999999998</v>
      </c>
      <c r="N43" s="67" t="s">
        <v>143</v>
      </c>
    </row>
    <row r="44" spans="1:14" s="32" customFormat="1">
      <c r="A44" s="34"/>
      <c r="B44" s="86"/>
      <c r="C44" s="34"/>
      <c r="D44" s="34"/>
      <c r="E44" s="141"/>
      <c r="F44" s="34"/>
      <c r="G44" s="34"/>
      <c r="H44" s="34"/>
      <c r="I44" s="34"/>
      <c r="J44" s="34"/>
      <c r="K44" s="34"/>
      <c r="L44" s="33"/>
      <c r="M44" s="41"/>
      <c r="N44" s="34"/>
    </row>
    <row r="45" spans="1:14" s="32" customFormat="1" ht="16">
      <c r="A45" s="176" t="s">
        <v>10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34"/>
    </row>
    <row r="46" spans="1:14" s="31" customFormat="1">
      <c r="A46" s="43" t="s">
        <v>11</v>
      </c>
      <c r="B46" s="12" t="s">
        <v>39</v>
      </c>
      <c r="C46" s="18" t="s">
        <v>72</v>
      </c>
      <c r="D46" s="18" t="s">
        <v>192</v>
      </c>
      <c r="E46" s="15">
        <v>89.4</v>
      </c>
      <c r="F46" s="14" t="s">
        <v>99</v>
      </c>
      <c r="G46" s="14" t="s">
        <v>186</v>
      </c>
      <c r="H46" s="17">
        <v>127.5</v>
      </c>
      <c r="I46" s="17">
        <v>135</v>
      </c>
      <c r="J46" s="17">
        <v>140</v>
      </c>
      <c r="K46" s="19"/>
      <c r="L46" s="45">
        <v>140</v>
      </c>
      <c r="M46" s="48">
        <f>L46*F46</f>
        <v>89.683999999999997</v>
      </c>
      <c r="N46" s="14" t="s">
        <v>138</v>
      </c>
    </row>
    <row r="47" spans="1:14" s="32" customFormat="1">
      <c r="A47" s="34"/>
      <c r="B47" s="86"/>
      <c r="C47" s="34"/>
      <c r="D47" s="34"/>
      <c r="E47" s="141"/>
      <c r="F47" s="34"/>
      <c r="G47" s="34"/>
      <c r="H47" s="34"/>
      <c r="I47" s="34"/>
      <c r="J47" s="34"/>
      <c r="K47" s="34"/>
      <c r="L47" s="33"/>
      <c r="M47" s="41"/>
      <c r="N47" s="34"/>
    </row>
    <row r="48" spans="1:14" s="32" customFormat="1" ht="16">
      <c r="A48" s="176" t="s">
        <v>33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34"/>
    </row>
    <row r="49" spans="1:14" s="31" customFormat="1">
      <c r="A49" s="43" t="s">
        <v>11</v>
      </c>
      <c r="B49" s="14" t="s">
        <v>25</v>
      </c>
      <c r="C49" s="14" t="s">
        <v>86</v>
      </c>
      <c r="D49" s="14" t="s">
        <v>192</v>
      </c>
      <c r="E49" s="15">
        <v>99.75</v>
      </c>
      <c r="F49" s="14" t="s">
        <v>117</v>
      </c>
      <c r="G49" s="14" t="s">
        <v>185</v>
      </c>
      <c r="H49" s="17">
        <v>160</v>
      </c>
      <c r="I49" s="17">
        <v>170</v>
      </c>
      <c r="J49" s="46">
        <v>175</v>
      </c>
      <c r="K49" s="95"/>
      <c r="L49" s="45">
        <v>170</v>
      </c>
      <c r="M49" s="48">
        <f>L49*F49</f>
        <v>103.547</v>
      </c>
      <c r="N49" s="14" t="s">
        <v>84</v>
      </c>
    </row>
    <row r="50" spans="1:14" s="32" customFormat="1">
      <c r="A50" s="34"/>
      <c r="B50" s="86"/>
      <c r="C50" s="34"/>
      <c r="D50" s="34"/>
      <c r="E50" s="141"/>
      <c r="F50" s="34"/>
      <c r="G50" s="34"/>
      <c r="H50" s="34"/>
      <c r="I50" s="34"/>
      <c r="J50" s="34"/>
      <c r="K50" s="34"/>
      <c r="L50" s="33"/>
      <c r="M50" s="41"/>
      <c r="N50" s="34"/>
    </row>
    <row r="51" spans="1:14" s="32" customFormat="1" ht="16">
      <c r="A51" s="176" t="s">
        <v>133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34"/>
    </row>
    <row r="52" spans="1:14" s="31" customFormat="1" ht="13" customHeight="1">
      <c r="A52" s="143" t="s">
        <v>11</v>
      </c>
      <c r="B52" s="64" t="s">
        <v>73</v>
      </c>
      <c r="C52" s="70" t="s">
        <v>108</v>
      </c>
      <c r="D52" s="53" t="s">
        <v>192</v>
      </c>
      <c r="E52" s="54">
        <v>108</v>
      </c>
      <c r="F52" s="137" t="s">
        <v>135</v>
      </c>
      <c r="G52" s="70" t="s">
        <v>186</v>
      </c>
      <c r="H52" s="56">
        <v>250</v>
      </c>
      <c r="I52" s="71">
        <v>260</v>
      </c>
      <c r="J52" s="80">
        <v>265</v>
      </c>
      <c r="K52" s="156"/>
      <c r="L52" s="116">
        <v>260</v>
      </c>
      <c r="M52" s="78">
        <f>L52*F52</f>
        <v>153.89400000000001</v>
      </c>
      <c r="N52" s="65"/>
    </row>
    <row r="53" spans="1:14" s="31" customFormat="1">
      <c r="A53" s="145" t="s">
        <v>15</v>
      </c>
      <c r="B53" s="66" t="s">
        <v>74</v>
      </c>
      <c r="C53" s="22" t="s">
        <v>106</v>
      </c>
      <c r="D53" s="59" t="s">
        <v>192</v>
      </c>
      <c r="E53" s="60">
        <v>105.15</v>
      </c>
      <c r="F53" s="139" t="s">
        <v>134</v>
      </c>
      <c r="G53" s="22" t="s">
        <v>186</v>
      </c>
      <c r="H53" s="61">
        <v>200</v>
      </c>
      <c r="I53" s="125">
        <v>210</v>
      </c>
      <c r="J53" s="81">
        <v>210</v>
      </c>
      <c r="K53" s="147"/>
      <c r="L53" s="118">
        <v>200</v>
      </c>
      <c r="M53" s="79">
        <f>L53*F53</f>
        <v>119.44</v>
      </c>
      <c r="N53" s="67"/>
    </row>
    <row r="54" spans="1:14" s="32" customFormat="1">
      <c r="A54" s="34"/>
      <c r="B54" s="86"/>
      <c r="C54" s="34"/>
      <c r="D54" s="34"/>
      <c r="E54" s="141"/>
      <c r="F54" s="34"/>
      <c r="G54" s="34"/>
      <c r="H54" s="34"/>
      <c r="I54" s="34"/>
      <c r="J54" s="34"/>
      <c r="K54" s="34"/>
      <c r="L54" s="33"/>
      <c r="M54" s="41"/>
      <c r="N54" s="34"/>
    </row>
    <row r="55" spans="1:14" s="32" customFormat="1">
      <c r="A55" s="34"/>
      <c r="B55" s="34"/>
      <c r="C55" s="34"/>
      <c r="D55" s="34"/>
      <c r="E55" s="141"/>
      <c r="F55" s="34"/>
      <c r="G55" s="34"/>
      <c r="H55" s="34"/>
      <c r="I55" s="34"/>
      <c r="J55" s="34"/>
      <c r="K55" s="34"/>
      <c r="L55" s="33"/>
      <c r="M55" s="41"/>
      <c r="N55" s="34"/>
    </row>
    <row r="56" spans="1:14" s="32" customFormat="1">
      <c r="E56" s="29"/>
    </row>
    <row r="57" spans="1:14" s="31" customFormat="1">
      <c r="A57" s="32"/>
      <c r="B57" s="32"/>
      <c r="C57" s="32"/>
      <c r="D57" s="32"/>
      <c r="E57" s="29"/>
      <c r="F57" s="32"/>
      <c r="G57" s="32"/>
      <c r="K57" s="32"/>
      <c r="L57" s="32"/>
      <c r="M57" s="32"/>
      <c r="N57" s="32"/>
    </row>
    <row r="58" spans="1:14" s="31" customFormat="1">
      <c r="A58" s="32"/>
      <c r="B58" s="32"/>
      <c r="C58" s="32"/>
      <c r="D58" s="32"/>
      <c r="E58" s="29"/>
      <c r="F58" s="32"/>
      <c r="G58" s="32"/>
      <c r="K58" s="32"/>
      <c r="L58" s="32"/>
      <c r="M58" s="32"/>
      <c r="N58" s="32"/>
    </row>
    <row r="59" spans="1:14" s="31" customFormat="1">
      <c r="A59" s="32"/>
      <c r="B59" s="32"/>
      <c r="C59" s="32"/>
      <c r="D59" s="32"/>
      <c r="E59" s="29"/>
      <c r="F59" s="32"/>
      <c r="G59" s="32"/>
      <c r="K59" s="32"/>
      <c r="L59" s="32"/>
      <c r="M59" s="32"/>
      <c r="N59" s="32"/>
    </row>
    <row r="60" spans="1:14" s="31" customFormat="1">
      <c r="A60" s="32"/>
      <c r="B60" s="32"/>
      <c r="C60" s="32"/>
      <c r="D60" s="32"/>
      <c r="E60" s="29"/>
      <c r="F60" s="32"/>
      <c r="G60" s="32"/>
      <c r="K60" s="32"/>
      <c r="L60" s="32"/>
      <c r="M60" s="32"/>
      <c r="N60" s="32"/>
    </row>
    <row r="61" spans="1:14" s="31" customFormat="1">
      <c r="A61" s="32"/>
      <c r="B61" s="32"/>
      <c r="C61" s="32"/>
      <c r="D61" s="32"/>
      <c r="E61" s="29"/>
      <c r="F61" s="32"/>
      <c r="G61" s="32"/>
      <c r="K61" s="32"/>
      <c r="L61" s="32"/>
      <c r="M61" s="32"/>
      <c r="N61" s="32"/>
    </row>
    <row r="62" spans="1:14" s="31" customFormat="1">
      <c r="A62" s="32"/>
      <c r="B62" s="32"/>
      <c r="C62" s="32"/>
      <c r="D62" s="32"/>
      <c r="E62" s="29"/>
      <c r="F62" s="32"/>
      <c r="G62" s="32"/>
      <c r="K62" s="32"/>
      <c r="L62" s="32"/>
      <c r="M62" s="32"/>
      <c r="N62" s="32"/>
    </row>
    <row r="63" spans="1:14" s="31" customFormat="1">
      <c r="A63" s="32"/>
      <c r="B63" s="32"/>
      <c r="C63" s="32"/>
      <c r="D63" s="32"/>
      <c r="E63" s="29"/>
      <c r="F63" s="32"/>
      <c r="G63" s="32"/>
      <c r="K63" s="32"/>
      <c r="L63" s="32"/>
      <c r="M63" s="32"/>
      <c r="N63" s="32"/>
    </row>
    <row r="64" spans="1:14" s="31" customFormat="1">
      <c r="A64" s="32"/>
      <c r="B64" s="32"/>
      <c r="C64" s="32"/>
      <c r="D64" s="32"/>
      <c r="E64" s="29"/>
      <c r="F64" s="32"/>
      <c r="G64" s="32"/>
      <c r="K64" s="32"/>
      <c r="L64" s="32"/>
      <c r="M64" s="32"/>
      <c r="N64" s="32"/>
    </row>
    <row r="65" spans="1:14" s="31" customFormat="1">
      <c r="A65" s="32"/>
      <c r="B65" s="32"/>
      <c r="C65" s="32"/>
      <c r="D65" s="32"/>
      <c r="E65" s="29"/>
      <c r="F65" s="32"/>
      <c r="G65" s="32"/>
      <c r="K65" s="32"/>
      <c r="L65" s="32"/>
      <c r="M65" s="32"/>
      <c r="N65" s="32"/>
    </row>
    <row r="66" spans="1:14" s="31" customFormat="1">
      <c r="A66" s="32"/>
      <c r="B66" s="32"/>
      <c r="C66" s="32"/>
      <c r="D66" s="32"/>
      <c r="E66" s="29"/>
      <c r="F66" s="32"/>
      <c r="G66" s="32"/>
      <c r="K66" s="32"/>
      <c r="L66" s="32"/>
      <c r="M66" s="32"/>
      <c r="N66" s="32"/>
    </row>
    <row r="67" spans="1:14" s="31" customFormat="1">
      <c r="A67" s="32"/>
      <c r="B67" s="32"/>
      <c r="C67" s="32"/>
      <c r="D67" s="32"/>
      <c r="E67" s="29"/>
      <c r="F67" s="32"/>
      <c r="G67" s="32"/>
      <c r="K67" s="32"/>
      <c r="L67" s="32"/>
      <c r="M67" s="32"/>
      <c r="N67" s="32"/>
    </row>
    <row r="68" spans="1:14" s="31" customFormat="1">
      <c r="A68" s="32"/>
      <c r="B68" s="32"/>
      <c r="C68" s="32"/>
      <c r="D68" s="32"/>
      <c r="E68" s="29"/>
      <c r="F68" s="32"/>
      <c r="G68" s="32"/>
      <c r="K68" s="32"/>
      <c r="L68" s="32"/>
      <c r="M68" s="32"/>
      <c r="N68" s="32"/>
    </row>
    <row r="69" spans="1:14" s="31" customFormat="1">
      <c r="A69" s="32"/>
      <c r="B69" s="32"/>
      <c r="C69" s="32"/>
      <c r="D69" s="32"/>
      <c r="E69" s="29"/>
      <c r="F69" s="32"/>
      <c r="G69" s="32"/>
      <c r="K69" s="32"/>
      <c r="L69" s="32"/>
      <c r="M69" s="32"/>
      <c r="N69" s="32"/>
    </row>
    <row r="70" spans="1:14" s="31" customFormat="1">
      <c r="A70" s="32"/>
      <c r="B70" s="32"/>
      <c r="C70" s="32"/>
      <c r="D70" s="32"/>
      <c r="E70" s="29"/>
      <c r="F70" s="32"/>
      <c r="G70" s="32"/>
      <c r="K70" s="32"/>
      <c r="L70" s="32"/>
      <c r="M70" s="32"/>
      <c r="N70" s="32"/>
    </row>
    <row r="71" spans="1:14" s="31" customFormat="1">
      <c r="A71" s="32"/>
      <c r="B71" s="32"/>
      <c r="C71" s="32"/>
      <c r="D71" s="32"/>
      <c r="E71" s="29"/>
      <c r="F71" s="32"/>
      <c r="G71" s="32"/>
      <c r="K71" s="32"/>
      <c r="L71" s="32"/>
      <c r="M71" s="32"/>
      <c r="N71" s="32"/>
    </row>
    <row r="72" spans="1:14" s="31" customFormat="1">
      <c r="A72" s="32"/>
      <c r="B72" s="32"/>
      <c r="C72" s="32"/>
      <c r="D72" s="32"/>
      <c r="E72" s="29"/>
      <c r="F72" s="32"/>
      <c r="G72" s="32"/>
      <c r="K72" s="32"/>
      <c r="L72" s="32"/>
      <c r="M72" s="32"/>
      <c r="N72" s="32"/>
    </row>
    <row r="73" spans="1:14" s="31" customFormat="1">
      <c r="A73" s="32"/>
      <c r="B73" s="32"/>
      <c r="C73" s="32"/>
      <c r="D73" s="32"/>
      <c r="E73" s="29"/>
      <c r="F73" s="32"/>
      <c r="G73" s="32"/>
      <c r="K73" s="32"/>
      <c r="L73" s="32"/>
      <c r="M73" s="32"/>
      <c r="N73" s="32"/>
    </row>
    <row r="74" spans="1:14" s="31" customFormat="1">
      <c r="A74" s="32"/>
      <c r="B74" s="32"/>
      <c r="C74" s="32"/>
      <c r="D74" s="32"/>
      <c r="E74" s="29"/>
      <c r="F74" s="32"/>
      <c r="G74" s="32"/>
      <c r="K74" s="32"/>
      <c r="L74" s="32"/>
      <c r="M74" s="32"/>
      <c r="N74" s="32"/>
    </row>
    <row r="75" spans="1:14" s="31" customFormat="1">
      <c r="A75" s="32"/>
      <c r="B75" s="32"/>
      <c r="C75" s="32"/>
      <c r="D75" s="32"/>
      <c r="E75" s="29"/>
      <c r="F75" s="32"/>
      <c r="G75" s="32"/>
      <c r="K75" s="32"/>
      <c r="L75" s="32"/>
      <c r="M75" s="32"/>
      <c r="N75" s="32"/>
    </row>
    <row r="76" spans="1:14" s="31" customFormat="1">
      <c r="A76" s="32"/>
      <c r="B76" s="32"/>
      <c r="C76" s="32"/>
      <c r="D76" s="32"/>
      <c r="E76" s="29"/>
      <c r="F76" s="32"/>
      <c r="G76" s="32"/>
      <c r="K76" s="32"/>
      <c r="L76" s="32"/>
      <c r="M76" s="32"/>
      <c r="N76" s="32"/>
    </row>
    <row r="77" spans="1:14" s="31" customFormat="1">
      <c r="A77" s="32"/>
      <c r="B77" s="32"/>
      <c r="C77" s="32"/>
      <c r="D77" s="32"/>
      <c r="E77" s="29"/>
      <c r="F77" s="32"/>
      <c r="G77" s="32"/>
      <c r="K77" s="32"/>
      <c r="L77" s="32"/>
      <c r="M77" s="32"/>
      <c r="N77" s="32"/>
    </row>
    <row r="78" spans="1:14" s="31" customFormat="1">
      <c r="A78" s="32"/>
      <c r="B78" s="32"/>
      <c r="C78" s="32"/>
      <c r="D78" s="32"/>
      <c r="E78" s="29"/>
      <c r="F78" s="32"/>
      <c r="G78" s="32"/>
      <c r="K78" s="32"/>
      <c r="L78" s="32"/>
      <c r="M78" s="32"/>
      <c r="N78" s="32"/>
    </row>
    <row r="79" spans="1:14" s="31" customFormat="1">
      <c r="A79" s="32"/>
      <c r="B79" s="32"/>
      <c r="C79" s="32"/>
      <c r="D79" s="32"/>
      <c r="E79" s="29"/>
      <c r="F79" s="32"/>
      <c r="G79" s="32"/>
      <c r="K79" s="32"/>
      <c r="L79" s="32"/>
      <c r="M79" s="32"/>
      <c r="N79" s="32"/>
    </row>
    <row r="80" spans="1:14" s="31" customFormat="1">
      <c r="A80" s="32"/>
      <c r="B80" s="32"/>
      <c r="C80" s="32"/>
      <c r="D80" s="32"/>
      <c r="E80" s="29"/>
      <c r="F80" s="32"/>
      <c r="G80" s="32"/>
      <c r="K80" s="32"/>
      <c r="L80" s="32"/>
      <c r="M80" s="32"/>
      <c r="N80" s="32"/>
    </row>
    <row r="81" spans="1:14" s="31" customFormat="1">
      <c r="A81" s="32"/>
      <c r="B81" s="32"/>
      <c r="C81" s="32"/>
      <c r="D81" s="32"/>
      <c r="E81" s="29"/>
      <c r="F81" s="32"/>
      <c r="G81" s="32"/>
      <c r="K81" s="32"/>
      <c r="L81" s="32"/>
      <c r="M81" s="32"/>
      <c r="N81" s="32"/>
    </row>
    <row r="82" spans="1:14" s="31" customFormat="1">
      <c r="A82" s="32"/>
      <c r="B82" s="32"/>
      <c r="C82" s="32"/>
      <c r="D82" s="32"/>
      <c r="E82" s="29"/>
      <c r="F82" s="32"/>
      <c r="G82" s="32"/>
      <c r="K82" s="32"/>
      <c r="L82" s="32"/>
      <c r="M82" s="32"/>
      <c r="N82" s="32"/>
    </row>
    <row r="83" spans="1:14" s="31" customFormat="1">
      <c r="A83" s="32"/>
      <c r="B83" s="32"/>
      <c r="C83" s="32"/>
      <c r="D83" s="32"/>
      <c r="E83" s="29"/>
      <c r="F83" s="32"/>
      <c r="G83" s="32"/>
      <c r="K83" s="32"/>
      <c r="L83" s="32"/>
      <c r="M83" s="32"/>
      <c r="N83" s="32"/>
    </row>
    <row r="84" spans="1:14" s="31" customFormat="1">
      <c r="A84" s="32"/>
      <c r="B84" s="32"/>
      <c r="C84" s="32"/>
      <c r="D84" s="32"/>
      <c r="E84" s="29"/>
      <c r="F84" s="32"/>
      <c r="G84" s="32"/>
      <c r="K84" s="32"/>
      <c r="L84" s="32"/>
      <c r="M84" s="32"/>
      <c r="N84" s="32"/>
    </row>
    <row r="85" spans="1:14" s="31" customFormat="1">
      <c r="A85" s="32"/>
      <c r="B85" s="32"/>
      <c r="C85" s="32"/>
      <c r="D85" s="32"/>
      <c r="E85" s="29"/>
      <c r="F85" s="32"/>
      <c r="G85" s="32"/>
      <c r="K85" s="32"/>
      <c r="L85" s="32"/>
      <c r="M85" s="32"/>
      <c r="N85" s="32"/>
    </row>
    <row r="86" spans="1:14" s="31" customFormat="1">
      <c r="A86" s="32"/>
      <c r="B86" s="32"/>
      <c r="C86" s="32"/>
      <c r="D86" s="32"/>
      <c r="E86" s="29"/>
      <c r="F86" s="32"/>
      <c r="G86" s="32"/>
      <c r="K86" s="32"/>
      <c r="L86" s="32"/>
      <c r="M86" s="32"/>
      <c r="N86" s="32"/>
    </row>
  </sheetData>
  <sortState ref="B40:M44">
    <sortCondition descending="1" ref="L40:L44"/>
  </sortState>
  <mergeCells count="24">
    <mergeCell ref="A1:N2"/>
    <mergeCell ref="A3:A4"/>
    <mergeCell ref="B3:B4"/>
    <mergeCell ref="C3:C4"/>
    <mergeCell ref="E3:E4"/>
    <mergeCell ref="F3:F4"/>
    <mergeCell ref="G3:G4"/>
    <mergeCell ref="H3:K3"/>
    <mergeCell ref="L3:L4"/>
    <mergeCell ref="M3:M4"/>
    <mergeCell ref="N3:N4"/>
    <mergeCell ref="D3:D4"/>
    <mergeCell ref="A5:M5"/>
    <mergeCell ref="A8:M8"/>
    <mergeCell ref="A14:M14"/>
    <mergeCell ref="A45:M45"/>
    <mergeCell ref="A48:M48"/>
    <mergeCell ref="A18:M18"/>
    <mergeCell ref="A29:M29"/>
    <mergeCell ref="A51:M51"/>
    <mergeCell ref="A23:M23"/>
    <mergeCell ref="A32:M32"/>
    <mergeCell ref="A37:M37"/>
    <mergeCell ref="A41:M4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5"/>
  <sheetViews>
    <sheetView workbookViewId="0">
      <selection sqref="A1:N2"/>
    </sheetView>
  </sheetViews>
  <sheetFormatPr baseColWidth="10" defaultColWidth="8.83203125" defaultRowHeight="13"/>
  <cols>
    <col min="1" max="1" width="8.83203125" style="37"/>
    <col min="2" max="2" width="26.1640625" style="37" customWidth="1"/>
    <col min="3" max="4" width="29.1640625" style="37" customWidth="1"/>
    <col min="5" max="5" width="15.33203125" style="37" customWidth="1"/>
    <col min="6" max="6" width="8.83203125" style="37"/>
    <col min="7" max="7" width="32.83203125" style="37" customWidth="1"/>
    <col min="8" max="10" width="5.6640625" style="25" bestFit="1" customWidth="1"/>
    <col min="11" max="11" width="4.33203125" style="37" bestFit="1" customWidth="1"/>
    <col min="12" max="12" width="10.5" style="37" bestFit="1" customWidth="1"/>
    <col min="13" max="13" width="8.6640625" style="37" bestFit="1" customWidth="1"/>
    <col min="14" max="14" width="18.83203125" style="37" customWidth="1"/>
    <col min="15" max="16384" width="8.83203125" style="25"/>
  </cols>
  <sheetData>
    <row r="1" spans="1:14" ht="29" customHeight="1">
      <c r="A1" s="163" t="s">
        <v>164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62" customHeight="1" thickBot="1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6"/>
    </row>
    <row r="3" spans="1:14" ht="13" customHeight="1">
      <c r="A3" s="181" t="s">
        <v>184</v>
      </c>
      <c r="B3" s="169" t="s">
        <v>0</v>
      </c>
      <c r="C3" s="171" t="s">
        <v>190</v>
      </c>
      <c r="D3" s="186" t="s">
        <v>191</v>
      </c>
      <c r="E3" s="171" t="s">
        <v>148</v>
      </c>
      <c r="F3" s="169" t="s">
        <v>1</v>
      </c>
      <c r="G3" s="169" t="s">
        <v>2</v>
      </c>
      <c r="H3" s="183" t="s">
        <v>4</v>
      </c>
      <c r="I3" s="183"/>
      <c r="J3" s="183"/>
      <c r="K3" s="183"/>
      <c r="L3" s="169" t="s">
        <v>13</v>
      </c>
      <c r="M3" s="169" t="s">
        <v>7</v>
      </c>
      <c r="N3" s="174" t="s">
        <v>8</v>
      </c>
    </row>
    <row r="4" spans="1:14" ht="26.25" customHeight="1" thickBot="1">
      <c r="A4" s="182"/>
      <c r="B4" s="170"/>
      <c r="C4" s="172"/>
      <c r="D4" s="205"/>
      <c r="E4" s="172"/>
      <c r="F4" s="170"/>
      <c r="G4" s="170"/>
      <c r="H4" s="27" t="s">
        <v>11</v>
      </c>
      <c r="I4" s="27" t="s">
        <v>15</v>
      </c>
      <c r="J4" s="27" t="s">
        <v>24</v>
      </c>
      <c r="K4" s="38" t="s">
        <v>9</v>
      </c>
      <c r="L4" s="170"/>
      <c r="M4" s="170"/>
      <c r="N4" s="175"/>
    </row>
    <row r="5" spans="1:14" s="37" customFormat="1" ht="16">
      <c r="A5" s="177" t="s">
        <v>18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40"/>
    </row>
    <row r="6" spans="1:14" s="31" customFormat="1">
      <c r="A6" s="43" t="s">
        <v>11</v>
      </c>
      <c r="B6" s="19" t="s">
        <v>19</v>
      </c>
      <c r="C6" s="14" t="s">
        <v>169</v>
      </c>
      <c r="D6" s="14" t="s">
        <v>194</v>
      </c>
      <c r="E6" s="15">
        <v>34.65</v>
      </c>
      <c r="F6" s="14" t="s">
        <v>47</v>
      </c>
      <c r="G6" s="2" t="s">
        <v>185</v>
      </c>
      <c r="H6" s="17">
        <v>37.5</v>
      </c>
      <c r="I6" s="46">
        <v>40</v>
      </c>
      <c r="J6" s="17">
        <v>40</v>
      </c>
      <c r="K6" s="95"/>
      <c r="L6" s="45">
        <v>40</v>
      </c>
      <c r="M6" s="48">
        <f>L6*F6</f>
        <v>59.744</v>
      </c>
      <c r="N6" s="14" t="s">
        <v>84</v>
      </c>
    </row>
    <row r="7" spans="1:14" s="32" customFormat="1">
      <c r="A7" s="34"/>
      <c r="B7" s="86"/>
      <c r="C7" s="34"/>
      <c r="D7" s="34"/>
      <c r="E7" s="34"/>
      <c r="F7" s="34"/>
      <c r="G7" s="34"/>
      <c r="H7" s="34"/>
      <c r="I7" s="34"/>
      <c r="J7" s="34"/>
      <c r="K7" s="34"/>
      <c r="L7" s="33"/>
      <c r="M7" s="41"/>
      <c r="N7" s="34"/>
    </row>
    <row r="8" spans="1:14" s="32" customFormat="1" ht="16">
      <c r="A8" s="176" t="s">
        <v>17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34"/>
    </row>
    <row r="9" spans="1:14" s="31" customFormat="1">
      <c r="A9" s="43" t="s">
        <v>11</v>
      </c>
      <c r="B9" s="12" t="s">
        <v>31</v>
      </c>
      <c r="C9" s="14" t="s">
        <v>170</v>
      </c>
      <c r="D9" s="14" t="s">
        <v>195</v>
      </c>
      <c r="E9" s="15">
        <v>60</v>
      </c>
      <c r="F9" s="14" t="s">
        <v>114</v>
      </c>
      <c r="G9" s="2" t="s">
        <v>185</v>
      </c>
      <c r="H9" s="17">
        <v>90</v>
      </c>
      <c r="I9" s="17">
        <v>100</v>
      </c>
      <c r="J9" s="46">
        <v>102.5</v>
      </c>
      <c r="K9" s="45"/>
      <c r="L9" s="45">
        <v>100</v>
      </c>
      <c r="M9" s="48">
        <f>L9*F9</f>
        <v>85.289999999999992</v>
      </c>
      <c r="N9" s="14" t="s">
        <v>84</v>
      </c>
    </row>
    <row r="10" spans="1:14" s="32" customFormat="1">
      <c r="A10" s="34"/>
      <c r="B10" s="86"/>
      <c r="C10" s="34"/>
      <c r="D10" s="34"/>
      <c r="E10" s="34"/>
      <c r="F10" s="34"/>
      <c r="G10" s="34"/>
      <c r="H10" s="34"/>
      <c r="I10" s="34"/>
      <c r="J10" s="34"/>
      <c r="K10" s="34"/>
      <c r="L10" s="33"/>
      <c r="M10" s="41"/>
      <c r="N10" s="34"/>
    </row>
    <row r="11" spans="1:14" s="32" customFormat="1" ht="16">
      <c r="A11" s="176" t="s">
        <v>14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34"/>
    </row>
    <row r="12" spans="1:14" s="31" customFormat="1">
      <c r="A12" s="43" t="s">
        <v>11</v>
      </c>
      <c r="B12" s="12" t="s">
        <v>30</v>
      </c>
      <c r="C12" s="14" t="s">
        <v>171</v>
      </c>
      <c r="D12" s="14" t="s">
        <v>194</v>
      </c>
      <c r="E12" s="15">
        <v>73.900000000000006</v>
      </c>
      <c r="F12" s="14" t="s">
        <v>115</v>
      </c>
      <c r="G12" s="2" t="s">
        <v>185</v>
      </c>
      <c r="H12" s="17">
        <v>95</v>
      </c>
      <c r="I12" s="17">
        <v>97.5</v>
      </c>
      <c r="J12" s="46">
        <v>100</v>
      </c>
      <c r="K12" s="45"/>
      <c r="L12" s="45">
        <v>97.5</v>
      </c>
      <c r="M12" s="48">
        <f>L12*F12</f>
        <v>70.2</v>
      </c>
      <c r="N12" s="14" t="s">
        <v>84</v>
      </c>
    </row>
    <row r="13" spans="1:14" s="32" customFormat="1">
      <c r="A13" s="34"/>
      <c r="B13" s="86"/>
      <c r="C13" s="34"/>
      <c r="D13" s="34"/>
      <c r="E13" s="34"/>
      <c r="F13" s="34"/>
      <c r="G13" s="34"/>
      <c r="H13" s="34"/>
      <c r="I13" s="34"/>
      <c r="J13" s="34"/>
      <c r="K13" s="34"/>
      <c r="L13" s="33"/>
      <c r="M13" s="41"/>
      <c r="N13" s="34"/>
    </row>
    <row r="14" spans="1:14" s="32" customFormat="1" ht="16">
      <c r="A14" s="176" t="s">
        <v>16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34"/>
    </row>
    <row r="15" spans="1:14" s="31" customFormat="1">
      <c r="A15" s="43" t="s">
        <v>11</v>
      </c>
      <c r="B15" s="12" t="s">
        <v>82</v>
      </c>
      <c r="C15" s="18" t="s">
        <v>85</v>
      </c>
      <c r="D15" s="18" t="s">
        <v>192</v>
      </c>
      <c r="E15" s="15">
        <v>82.5</v>
      </c>
      <c r="F15" s="14" t="s">
        <v>116</v>
      </c>
      <c r="G15" s="2" t="s">
        <v>185</v>
      </c>
      <c r="H15" s="46">
        <v>120</v>
      </c>
      <c r="I15" s="17">
        <v>125</v>
      </c>
      <c r="J15" s="17">
        <v>130</v>
      </c>
      <c r="K15" s="45"/>
      <c r="L15" s="45">
        <v>130</v>
      </c>
      <c r="M15" s="48">
        <f>L15*F15</f>
        <v>87.087000000000003</v>
      </c>
      <c r="N15" s="14"/>
    </row>
    <row r="16" spans="1:14" s="32" customFormat="1">
      <c r="A16" s="34"/>
      <c r="B16" s="86"/>
      <c r="C16" s="34"/>
      <c r="D16" s="34"/>
      <c r="E16" s="34"/>
      <c r="F16" s="34"/>
      <c r="G16" s="34"/>
      <c r="H16" s="34"/>
      <c r="I16" s="34"/>
      <c r="J16" s="34"/>
      <c r="K16" s="34"/>
      <c r="L16" s="33"/>
      <c r="M16" s="41"/>
      <c r="N16" s="34"/>
    </row>
    <row r="17" spans="1:14" s="32" customFormat="1" ht="16">
      <c r="A17" s="176" t="s">
        <v>90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34"/>
    </row>
    <row r="18" spans="1:14" s="31" customFormat="1">
      <c r="A18" s="43" t="s">
        <v>11</v>
      </c>
      <c r="B18" s="14" t="s">
        <v>25</v>
      </c>
      <c r="C18" s="14" t="s">
        <v>86</v>
      </c>
      <c r="D18" s="14" t="s">
        <v>192</v>
      </c>
      <c r="E18" s="16">
        <v>99.75</v>
      </c>
      <c r="F18" s="14" t="s">
        <v>117</v>
      </c>
      <c r="G18" s="2" t="s">
        <v>185</v>
      </c>
      <c r="H18" s="17">
        <v>155</v>
      </c>
      <c r="I18" s="17">
        <v>167.5</v>
      </c>
      <c r="J18" s="46">
        <v>175</v>
      </c>
      <c r="K18" s="95"/>
      <c r="L18" s="45">
        <v>167.5</v>
      </c>
      <c r="M18" s="48">
        <f>L18*F18</f>
        <v>102.02424999999999</v>
      </c>
      <c r="N18" s="14" t="s">
        <v>84</v>
      </c>
    </row>
    <row r="19" spans="1:14" s="32" customFormat="1">
      <c r="A19" s="34"/>
      <c r="B19" s="86"/>
      <c r="C19" s="34"/>
      <c r="D19" s="34"/>
      <c r="E19" s="34"/>
      <c r="F19" s="34"/>
      <c r="G19" s="34"/>
      <c r="H19" s="34"/>
      <c r="I19" s="34"/>
      <c r="J19" s="34"/>
      <c r="K19" s="34"/>
      <c r="L19" s="33"/>
      <c r="M19" s="41"/>
      <c r="N19" s="34"/>
    </row>
    <row r="20" spans="1:14" s="32" customFormat="1" ht="16">
      <c r="A20" s="176" t="s">
        <v>26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34"/>
    </row>
    <row r="21" spans="1:14" s="31" customFormat="1">
      <c r="A21" s="43" t="s">
        <v>11</v>
      </c>
      <c r="B21" s="14" t="s">
        <v>29</v>
      </c>
      <c r="C21" s="14" t="s">
        <v>89</v>
      </c>
      <c r="D21" s="14" t="s">
        <v>192</v>
      </c>
      <c r="E21" s="15">
        <v>117.95</v>
      </c>
      <c r="F21" s="14" t="s">
        <v>118</v>
      </c>
      <c r="G21" s="2" t="s">
        <v>185</v>
      </c>
      <c r="H21" s="17">
        <v>160</v>
      </c>
      <c r="I21" s="17">
        <v>170</v>
      </c>
      <c r="J21" s="17">
        <v>175</v>
      </c>
      <c r="K21" s="95"/>
      <c r="L21" s="45">
        <v>175</v>
      </c>
      <c r="M21" s="48">
        <f>L21*F21</f>
        <v>101.01</v>
      </c>
      <c r="N21" s="14"/>
    </row>
    <row r="22" spans="1:14" s="31" customFormat="1">
      <c r="A22" s="32"/>
      <c r="B22" s="32"/>
      <c r="C22" s="32"/>
      <c r="D22" s="32"/>
      <c r="E22" s="32"/>
      <c r="F22" s="32"/>
      <c r="G22" s="32"/>
      <c r="K22" s="32"/>
      <c r="L22" s="32"/>
      <c r="M22" s="32"/>
      <c r="N22" s="32"/>
    </row>
    <row r="23" spans="1:14" s="31" customFormat="1">
      <c r="A23" s="32"/>
      <c r="B23" s="32"/>
      <c r="C23" s="32"/>
      <c r="D23" s="32"/>
      <c r="E23" s="32"/>
      <c r="F23" s="32"/>
      <c r="G23" s="32"/>
      <c r="K23" s="32"/>
      <c r="L23" s="32"/>
      <c r="M23" s="32"/>
      <c r="N23" s="32"/>
    </row>
    <row r="24" spans="1:14" s="31" customFormat="1">
      <c r="A24" s="32"/>
      <c r="B24" s="32"/>
      <c r="C24" s="32"/>
      <c r="D24" s="32"/>
      <c r="E24" s="32"/>
      <c r="F24" s="32"/>
      <c r="G24" s="32"/>
      <c r="K24" s="32"/>
      <c r="L24" s="32"/>
      <c r="M24" s="32"/>
      <c r="N24" s="32"/>
    </row>
    <row r="25" spans="1:14" s="31" customFormat="1">
      <c r="A25" s="32"/>
      <c r="B25" s="32"/>
      <c r="C25" s="32"/>
      <c r="D25" s="32"/>
      <c r="E25" s="32"/>
      <c r="F25" s="32"/>
      <c r="G25" s="32"/>
      <c r="K25" s="32"/>
      <c r="L25" s="32"/>
      <c r="M25" s="32"/>
      <c r="N25" s="32"/>
    </row>
  </sheetData>
  <sortState ref="B15:L16">
    <sortCondition descending="1" ref="L15:L16"/>
  </sortState>
  <mergeCells count="18">
    <mergeCell ref="A14:M14"/>
    <mergeCell ref="D3:D4"/>
    <mergeCell ref="A20:M20"/>
    <mergeCell ref="A1:N2"/>
    <mergeCell ref="A3:A4"/>
    <mergeCell ref="B3:B4"/>
    <mergeCell ref="C3:C4"/>
    <mergeCell ref="E3:E4"/>
    <mergeCell ref="F3:F4"/>
    <mergeCell ref="G3:G4"/>
    <mergeCell ref="H3:K3"/>
    <mergeCell ref="L3:L4"/>
    <mergeCell ref="A17:M17"/>
    <mergeCell ref="M3:M4"/>
    <mergeCell ref="N3:N4"/>
    <mergeCell ref="A5:M5"/>
    <mergeCell ref="A11:M11"/>
    <mergeCell ref="A8:M8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0"/>
  <sheetViews>
    <sheetView zoomScaleNormal="100" workbookViewId="0">
      <selection sqref="A1:N2"/>
    </sheetView>
  </sheetViews>
  <sheetFormatPr baseColWidth="10" defaultColWidth="8.83203125" defaultRowHeight="13"/>
  <cols>
    <col min="1" max="1" width="6.6640625" style="36" customWidth="1"/>
    <col min="2" max="2" width="23.1640625" style="37" customWidth="1"/>
    <col min="3" max="4" width="28.1640625" style="37" customWidth="1"/>
    <col min="5" max="5" width="19.5" style="37" customWidth="1"/>
    <col min="6" max="6" width="8.83203125" style="37"/>
    <col min="7" max="7" width="32.6640625" style="37" customWidth="1"/>
    <col min="8" max="10" width="5.6640625" style="25" bestFit="1" customWidth="1"/>
    <col min="11" max="11" width="4.33203125" style="37" bestFit="1" customWidth="1"/>
    <col min="12" max="12" width="10.5" style="37" bestFit="1" customWidth="1"/>
    <col min="13" max="13" width="8.6640625" style="37" bestFit="1" customWidth="1"/>
    <col min="14" max="14" width="20.33203125" style="37" customWidth="1"/>
    <col min="15" max="16384" width="8.83203125" style="25"/>
  </cols>
  <sheetData>
    <row r="1" spans="1:14" ht="29" customHeight="1">
      <c r="A1" s="163" t="s">
        <v>165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62" customHeight="1" thickBot="1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6"/>
    </row>
    <row r="3" spans="1:14" ht="12" customHeight="1">
      <c r="A3" s="167" t="s">
        <v>184</v>
      </c>
      <c r="B3" s="169" t="s">
        <v>0</v>
      </c>
      <c r="C3" s="171" t="s">
        <v>190</v>
      </c>
      <c r="D3" s="186" t="s">
        <v>191</v>
      </c>
      <c r="E3" s="171" t="s">
        <v>148</v>
      </c>
      <c r="F3" s="169" t="s">
        <v>1</v>
      </c>
      <c r="G3" s="169" t="s">
        <v>2</v>
      </c>
      <c r="H3" s="183" t="s">
        <v>5</v>
      </c>
      <c r="I3" s="183"/>
      <c r="J3" s="183"/>
      <c r="K3" s="183"/>
      <c r="L3" s="169" t="s">
        <v>13</v>
      </c>
      <c r="M3" s="169" t="s">
        <v>7</v>
      </c>
      <c r="N3" s="174" t="s">
        <v>8</v>
      </c>
    </row>
    <row r="4" spans="1:14" ht="21" customHeight="1" thickBot="1">
      <c r="A4" s="168"/>
      <c r="B4" s="170"/>
      <c r="C4" s="172"/>
      <c r="D4" s="172"/>
      <c r="E4" s="172"/>
      <c r="F4" s="170"/>
      <c r="G4" s="170"/>
      <c r="H4" s="27" t="s">
        <v>11</v>
      </c>
      <c r="I4" s="27" t="s">
        <v>15</v>
      </c>
      <c r="J4" s="27" t="s">
        <v>24</v>
      </c>
      <c r="K4" s="38" t="s">
        <v>9</v>
      </c>
      <c r="L4" s="170"/>
      <c r="M4" s="170"/>
      <c r="N4" s="175"/>
    </row>
    <row r="5" spans="1:14" s="37" customFormat="1" ht="16">
      <c r="A5" s="188" t="s">
        <v>43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34"/>
    </row>
    <row r="6" spans="1:14" s="31" customFormat="1">
      <c r="A6" s="43" t="s">
        <v>11</v>
      </c>
      <c r="B6" s="12" t="s">
        <v>93</v>
      </c>
      <c r="C6" s="18" t="s">
        <v>94</v>
      </c>
      <c r="D6" s="18" t="s">
        <v>192</v>
      </c>
      <c r="E6" s="16">
        <v>49.65</v>
      </c>
      <c r="F6" s="14" t="s">
        <v>97</v>
      </c>
      <c r="G6" s="14" t="s">
        <v>186</v>
      </c>
      <c r="H6" s="17">
        <v>60</v>
      </c>
      <c r="I6" s="17">
        <v>70</v>
      </c>
      <c r="J6" s="17">
        <v>80</v>
      </c>
      <c r="K6" s="45"/>
      <c r="L6" s="45">
        <v>80</v>
      </c>
      <c r="M6" s="48">
        <f>L6*F6</f>
        <v>103.24</v>
      </c>
      <c r="N6" s="14" t="s">
        <v>139</v>
      </c>
    </row>
    <row r="7" spans="1:14" s="32" customFormat="1">
      <c r="A7" s="33"/>
      <c r="B7" s="86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s="32" customFormat="1" ht="16">
      <c r="A8" s="176" t="s">
        <v>21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34"/>
    </row>
    <row r="9" spans="1:14" s="31" customFormat="1">
      <c r="A9" s="43" t="s">
        <v>11</v>
      </c>
      <c r="B9" s="12" t="s">
        <v>64</v>
      </c>
      <c r="C9" s="14" t="s">
        <v>159</v>
      </c>
      <c r="D9" s="14" t="s">
        <v>193</v>
      </c>
      <c r="E9" s="15">
        <v>44.6</v>
      </c>
      <c r="F9" s="14" t="s">
        <v>46</v>
      </c>
      <c r="G9" s="14" t="s">
        <v>187</v>
      </c>
      <c r="H9" s="17">
        <v>57.5</v>
      </c>
      <c r="I9" s="17">
        <v>60</v>
      </c>
      <c r="J9" s="17">
        <v>62.5</v>
      </c>
      <c r="K9" s="45"/>
      <c r="L9" s="45">
        <v>62.5</v>
      </c>
      <c r="M9" s="48">
        <f>L9*F9</f>
        <v>83.462499999999991</v>
      </c>
      <c r="N9" s="14" t="s">
        <v>137</v>
      </c>
    </row>
    <row r="10" spans="1:14" s="32" customFormat="1">
      <c r="A10" s="33"/>
      <c r="B10" s="86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s="32" customFormat="1" ht="16">
      <c r="A11" s="176" t="s">
        <v>156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34"/>
    </row>
    <row r="12" spans="1:14" s="31" customFormat="1">
      <c r="A12" s="51">
        <v>1</v>
      </c>
      <c r="B12" s="12" t="s">
        <v>37</v>
      </c>
      <c r="C12" s="14" t="s">
        <v>160</v>
      </c>
      <c r="D12" s="14" t="s">
        <v>193</v>
      </c>
      <c r="E12" s="15">
        <v>68.349999999999994</v>
      </c>
      <c r="F12" s="135">
        <v>0.76300000000000001</v>
      </c>
      <c r="G12" s="14" t="s">
        <v>187</v>
      </c>
      <c r="H12" s="17">
        <v>62.5</v>
      </c>
      <c r="I12" s="17">
        <v>65</v>
      </c>
      <c r="J12" s="17">
        <v>72.5</v>
      </c>
      <c r="K12" s="16"/>
      <c r="L12" s="45">
        <v>72.5</v>
      </c>
      <c r="M12" s="48">
        <f>L12*F12</f>
        <v>55.317500000000003</v>
      </c>
      <c r="N12" s="14" t="s">
        <v>137</v>
      </c>
    </row>
    <row r="13" spans="1:14" s="32" customFormat="1">
      <c r="A13" s="33"/>
      <c r="B13" s="86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 s="32" customFormat="1" ht="16">
      <c r="A14" s="176" t="s">
        <v>158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34"/>
    </row>
    <row r="15" spans="1:14" s="31" customFormat="1">
      <c r="A15" s="43" t="s">
        <v>11</v>
      </c>
      <c r="B15" s="12" t="s">
        <v>39</v>
      </c>
      <c r="C15" s="18" t="s">
        <v>72</v>
      </c>
      <c r="D15" s="18" t="s">
        <v>192</v>
      </c>
      <c r="E15" s="15">
        <v>89.4</v>
      </c>
      <c r="F15" s="14" t="s">
        <v>99</v>
      </c>
      <c r="G15" s="14" t="s">
        <v>186</v>
      </c>
      <c r="H15" s="17">
        <v>160</v>
      </c>
      <c r="I15" s="17">
        <v>180</v>
      </c>
      <c r="J15" s="17">
        <v>200</v>
      </c>
      <c r="K15" s="45"/>
      <c r="L15" s="45">
        <v>200</v>
      </c>
      <c r="M15" s="48">
        <f>L15*F15</f>
        <v>128.11999999999998</v>
      </c>
      <c r="N15" s="14" t="s">
        <v>138</v>
      </c>
    </row>
    <row r="16" spans="1:14" s="32" customFormat="1">
      <c r="A16" s="33"/>
      <c r="B16" s="86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s="31" customFormat="1">
      <c r="A17" s="35"/>
      <c r="B17" s="32"/>
      <c r="C17" s="32"/>
      <c r="D17" s="32"/>
      <c r="E17" s="32"/>
      <c r="F17" s="32"/>
      <c r="G17" s="32"/>
      <c r="K17" s="32"/>
      <c r="L17" s="32"/>
      <c r="M17" s="32"/>
      <c r="N17" s="32"/>
    </row>
    <row r="18" spans="1:14" s="31" customFormat="1">
      <c r="A18" s="35"/>
      <c r="B18" s="32"/>
      <c r="C18" s="32"/>
      <c r="D18" s="32"/>
      <c r="E18" s="32"/>
      <c r="F18" s="32"/>
      <c r="G18" s="32"/>
      <c r="K18" s="32"/>
      <c r="L18" s="32"/>
      <c r="M18" s="32"/>
      <c r="N18" s="32"/>
    </row>
    <row r="19" spans="1:14" s="31" customFormat="1">
      <c r="A19" s="35"/>
      <c r="B19" s="32"/>
      <c r="C19" s="32"/>
      <c r="D19" s="32"/>
      <c r="E19" s="32"/>
      <c r="F19" s="32"/>
      <c r="G19" s="32"/>
      <c r="K19" s="32"/>
      <c r="L19" s="32"/>
      <c r="M19" s="32"/>
      <c r="N19" s="32"/>
    </row>
    <row r="20" spans="1:14" s="31" customFormat="1">
      <c r="A20" s="35"/>
      <c r="B20" s="32"/>
      <c r="C20" s="32"/>
      <c r="D20" s="32"/>
      <c r="E20" s="32"/>
      <c r="F20" s="32"/>
      <c r="G20" s="32"/>
      <c r="K20" s="32"/>
      <c r="L20" s="32"/>
      <c r="M20" s="32"/>
      <c r="N20" s="32"/>
    </row>
  </sheetData>
  <mergeCells count="16">
    <mergeCell ref="A11:M11"/>
    <mergeCell ref="A14:M14"/>
    <mergeCell ref="A5:M5"/>
    <mergeCell ref="M3:M4"/>
    <mergeCell ref="N3:N4"/>
    <mergeCell ref="A8:M8"/>
    <mergeCell ref="D3:D4"/>
    <mergeCell ref="A1:N2"/>
    <mergeCell ref="A3:A4"/>
    <mergeCell ref="B3:B4"/>
    <mergeCell ref="C3:C4"/>
    <mergeCell ref="E3:E4"/>
    <mergeCell ref="F3:F4"/>
    <mergeCell ref="G3:G4"/>
    <mergeCell ref="H3:K3"/>
    <mergeCell ref="L3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zoomScale="95" zoomScaleNormal="95" workbookViewId="0">
      <selection activeCell="D22" sqref="D22"/>
    </sheetView>
  </sheetViews>
  <sheetFormatPr baseColWidth="10" defaultColWidth="8.83203125" defaultRowHeight="13"/>
  <cols>
    <col min="1" max="1" width="9" style="26" customWidth="1"/>
    <col min="2" max="2" width="23.5" style="26" customWidth="1"/>
    <col min="3" max="4" width="27.5" style="26" customWidth="1"/>
    <col min="5" max="5" width="14.83203125" style="26" customWidth="1"/>
    <col min="6" max="6" width="8.83203125" style="91"/>
    <col min="7" max="7" width="33.83203125" style="26" bestFit="1" customWidth="1"/>
    <col min="8" max="10" width="4.83203125" bestFit="1" customWidth="1"/>
    <col min="11" max="11" width="4.33203125" style="26" bestFit="1" customWidth="1"/>
    <col min="12" max="12" width="10.5" style="26" bestFit="1" customWidth="1"/>
    <col min="13" max="13" width="8" style="26" bestFit="1" customWidth="1"/>
    <col min="14" max="14" width="21.33203125" style="37" customWidth="1"/>
  </cols>
  <sheetData>
    <row r="1" spans="1:14" ht="29" customHeight="1">
      <c r="A1" s="163" t="s">
        <v>166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62" customHeight="1" thickBot="1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6"/>
    </row>
    <row r="3" spans="1:14" ht="12" customHeight="1">
      <c r="A3" s="181" t="s">
        <v>184</v>
      </c>
      <c r="B3" s="169" t="s">
        <v>0</v>
      </c>
      <c r="C3" s="171" t="s">
        <v>190</v>
      </c>
      <c r="D3" s="186" t="s">
        <v>191</v>
      </c>
      <c r="E3" s="171" t="s">
        <v>148</v>
      </c>
      <c r="F3" s="189" t="s">
        <v>27</v>
      </c>
      <c r="G3" s="169" t="s">
        <v>2</v>
      </c>
      <c r="H3" s="183" t="s">
        <v>183</v>
      </c>
      <c r="I3" s="183"/>
      <c r="J3" s="183"/>
      <c r="K3" s="183"/>
      <c r="L3" s="169" t="s">
        <v>13</v>
      </c>
      <c r="M3" s="169" t="s">
        <v>7</v>
      </c>
      <c r="N3" s="174" t="s">
        <v>8</v>
      </c>
    </row>
    <row r="4" spans="1:14" ht="21" customHeight="1" thickBot="1">
      <c r="A4" s="182"/>
      <c r="B4" s="170"/>
      <c r="C4" s="172"/>
      <c r="D4" s="205"/>
      <c r="E4" s="172"/>
      <c r="F4" s="187"/>
      <c r="G4" s="170"/>
      <c r="H4" s="27" t="s">
        <v>11</v>
      </c>
      <c r="I4" s="27" t="s">
        <v>15</v>
      </c>
      <c r="J4" s="27" t="s">
        <v>24</v>
      </c>
      <c r="K4" s="38" t="s">
        <v>9</v>
      </c>
      <c r="L4" s="170"/>
      <c r="M4" s="170"/>
      <c r="N4" s="175"/>
    </row>
    <row r="5" spans="1:14" s="26" customFormat="1" ht="16">
      <c r="A5" s="177" t="s">
        <v>21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40"/>
    </row>
    <row r="6" spans="1:14" s="84" customFormat="1">
      <c r="A6" s="92" t="s">
        <v>11</v>
      </c>
      <c r="B6" s="12" t="s">
        <v>45</v>
      </c>
      <c r="C6" s="14" t="s">
        <v>51</v>
      </c>
      <c r="D6" s="14" t="s">
        <v>193</v>
      </c>
      <c r="E6" s="15">
        <v>39.4</v>
      </c>
      <c r="F6" s="93">
        <v>1.3243499999999999</v>
      </c>
      <c r="G6" s="94" t="s">
        <v>185</v>
      </c>
      <c r="H6" s="17">
        <v>20</v>
      </c>
      <c r="I6" s="13">
        <v>22.5</v>
      </c>
      <c r="J6" s="13">
        <v>22.5</v>
      </c>
      <c r="K6" s="95"/>
      <c r="L6" s="45">
        <v>20</v>
      </c>
      <c r="M6" s="48">
        <f>L6*F6</f>
        <v>26.486999999999998</v>
      </c>
      <c r="N6" s="14" t="s">
        <v>84</v>
      </c>
    </row>
    <row r="7" spans="1:14" s="24" customFormat="1">
      <c r="A7" s="85"/>
      <c r="B7" s="86"/>
      <c r="C7" s="34"/>
      <c r="D7" s="34"/>
      <c r="E7" s="34"/>
      <c r="F7" s="87"/>
      <c r="G7" s="88"/>
      <c r="H7" s="89"/>
      <c r="I7" s="89"/>
      <c r="J7" s="89"/>
      <c r="K7" s="89"/>
      <c r="L7" s="89"/>
      <c r="M7" s="41"/>
      <c r="N7" s="32"/>
    </row>
    <row r="8" spans="1:14" s="24" customFormat="1" ht="16">
      <c r="A8" s="176" t="s">
        <v>12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34"/>
    </row>
    <row r="9" spans="1:14" s="84" customFormat="1">
      <c r="A9" s="97" t="s">
        <v>11</v>
      </c>
      <c r="B9" s="64" t="s">
        <v>66</v>
      </c>
      <c r="C9" s="70" t="s">
        <v>107</v>
      </c>
      <c r="D9" s="65" t="s">
        <v>193</v>
      </c>
      <c r="E9" s="73">
        <v>65.349999999999994</v>
      </c>
      <c r="F9" s="122">
        <v>0.76961999999999997</v>
      </c>
      <c r="G9" s="109" t="s">
        <v>185</v>
      </c>
      <c r="H9" s="98">
        <v>45</v>
      </c>
      <c r="I9" s="112">
        <v>50</v>
      </c>
      <c r="J9" s="112">
        <v>52.5</v>
      </c>
      <c r="K9" s="119"/>
      <c r="L9" s="116">
        <v>52.5</v>
      </c>
      <c r="M9" s="78">
        <f>L9*F9</f>
        <v>40.405049999999996</v>
      </c>
      <c r="N9" s="65" t="s">
        <v>84</v>
      </c>
    </row>
    <row r="10" spans="1:14" s="84" customFormat="1">
      <c r="A10" s="100" t="s">
        <v>15</v>
      </c>
      <c r="B10" s="105" t="s">
        <v>65</v>
      </c>
      <c r="C10" s="106" t="s">
        <v>95</v>
      </c>
      <c r="D10" s="101" t="s">
        <v>193</v>
      </c>
      <c r="E10" s="107">
        <v>65.5</v>
      </c>
      <c r="F10" s="87">
        <v>0.76805000000000001</v>
      </c>
      <c r="G10" s="110" t="s">
        <v>185</v>
      </c>
      <c r="H10" s="30">
        <v>45</v>
      </c>
      <c r="I10" s="113">
        <v>50</v>
      </c>
      <c r="J10" s="124">
        <v>52.5</v>
      </c>
      <c r="K10" s="120"/>
      <c r="L10" s="117">
        <v>50</v>
      </c>
      <c r="M10" s="114">
        <f>L10*F10</f>
        <v>38.402500000000003</v>
      </c>
      <c r="N10" s="101" t="s">
        <v>84</v>
      </c>
    </row>
    <row r="11" spans="1:14" s="84" customFormat="1">
      <c r="A11" s="102" t="s">
        <v>24</v>
      </c>
      <c r="B11" s="66" t="s">
        <v>83</v>
      </c>
      <c r="C11" s="22" t="s">
        <v>136</v>
      </c>
      <c r="D11" s="67" t="s">
        <v>193</v>
      </c>
      <c r="E11" s="108">
        <v>65.650000000000006</v>
      </c>
      <c r="F11" s="123">
        <v>0.76651999999999998</v>
      </c>
      <c r="G11" s="111" t="s">
        <v>185</v>
      </c>
      <c r="H11" s="103">
        <v>45</v>
      </c>
      <c r="I11" s="115">
        <v>50</v>
      </c>
      <c r="J11" s="125">
        <v>52.5</v>
      </c>
      <c r="K11" s="121"/>
      <c r="L11" s="118">
        <v>50</v>
      </c>
      <c r="M11" s="79">
        <f>L11*F11</f>
        <v>38.326000000000001</v>
      </c>
      <c r="N11" s="67" t="s">
        <v>84</v>
      </c>
    </row>
    <row r="12" spans="1:14" s="24" customFormat="1">
      <c r="A12" s="85"/>
      <c r="B12" s="86"/>
      <c r="C12" s="34"/>
      <c r="D12" s="34"/>
      <c r="E12" s="34"/>
      <c r="F12" s="87"/>
      <c r="G12" s="88"/>
      <c r="H12" s="89"/>
      <c r="I12" s="89"/>
      <c r="J12" s="89"/>
      <c r="K12" s="89"/>
      <c r="L12" s="89"/>
      <c r="M12" s="41"/>
      <c r="N12" s="32"/>
    </row>
    <row r="13" spans="1:14" s="24" customFormat="1" ht="16">
      <c r="A13" s="176" t="s">
        <v>156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32"/>
    </row>
    <row r="14" spans="1:14" s="84" customFormat="1">
      <c r="A14" s="92" t="s">
        <v>11</v>
      </c>
      <c r="B14" s="12" t="s">
        <v>30</v>
      </c>
      <c r="C14" s="14" t="s">
        <v>88</v>
      </c>
      <c r="D14" s="14" t="s">
        <v>193</v>
      </c>
      <c r="E14" s="15">
        <v>73.900000000000006</v>
      </c>
      <c r="F14" s="93">
        <v>0.69615000000000005</v>
      </c>
      <c r="G14" s="94" t="s">
        <v>185</v>
      </c>
      <c r="H14" s="20">
        <v>47.5</v>
      </c>
      <c r="I14" s="20">
        <v>50</v>
      </c>
      <c r="J14" s="13">
        <v>55</v>
      </c>
      <c r="K14" s="96"/>
      <c r="L14" s="96">
        <v>50</v>
      </c>
      <c r="M14" s="48">
        <f>L14*F14</f>
        <v>34.807500000000005</v>
      </c>
      <c r="N14" s="14" t="s">
        <v>84</v>
      </c>
    </row>
    <row r="15" spans="1:14" s="24" customFormat="1">
      <c r="A15" s="85"/>
      <c r="B15" s="86"/>
      <c r="C15" s="34"/>
      <c r="D15" s="34"/>
      <c r="E15" s="34"/>
      <c r="F15" s="87"/>
      <c r="G15" s="88"/>
      <c r="H15" s="89"/>
      <c r="I15" s="89"/>
      <c r="J15" s="89"/>
      <c r="K15" s="89"/>
      <c r="L15" s="89"/>
      <c r="M15" s="41"/>
      <c r="N15" s="32"/>
    </row>
    <row r="16" spans="1:14" s="24" customFormat="1" ht="16">
      <c r="A16" s="176" t="s">
        <v>157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32"/>
    </row>
    <row r="17" spans="1:14" s="84" customFormat="1">
      <c r="A17" s="97" t="s">
        <v>11</v>
      </c>
      <c r="B17" s="128" t="s">
        <v>55</v>
      </c>
      <c r="C17" s="53" t="s">
        <v>56</v>
      </c>
      <c r="D17" s="53" t="s">
        <v>193</v>
      </c>
      <c r="E17" s="129">
        <v>77.599999999999994</v>
      </c>
      <c r="F17" s="122">
        <v>0.67179999999999995</v>
      </c>
      <c r="G17" s="130" t="s">
        <v>185</v>
      </c>
      <c r="H17" s="112">
        <v>50</v>
      </c>
      <c r="I17" s="112">
        <v>55</v>
      </c>
      <c r="J17" s="80">
        <v>60</v>
      </c>
      <c r="K17" s="132"/>
      <c r="L17" s="132">
        <v>55</v>
      </c>
      <c r="M17" s="78">
        <f>L17*F17</f>
        <v>36.948999999999998</v>
      </c>
      <c r="N17" s="65" t="s">
        <v>84</v>
      </c>
    </row>
    <row r="18" spans="1:14" s="84" customFormat="1">
      <c r="A18" s="102" t="s">
        <v>11</v>
      </c>
      <c r="B18" s="21" t="s">
        <v>82</v>
      </c>
      <c r="C18" s="126" t="s">
        <v>85</v>
      </c>
      <c r="D18" s="126" t="s">
        <v>192</v>
      </c>
      <c r="E18" s="23">
        <v>82.5</v>
      </c>
      <c r="F18" s="123">
        <v>0.64459999999999995</v>
      </c>
      <c r="G18" s="131" t="s">
        <v>185</v>
      </c>
      <c r="H18" s="115">
        <v>55</v>
      </c>
      <c r="I18" s="115">
        <v>62.5</v>
      </c>
      <c r="J18" s="81">
        <v>65</v>
      </c>
      <c r="K18" s="133"/>
      <c r="L18" s="133">
        <v>62.5</v>
      </c>
      <c r="M18" s="79">
        <f>L18*F18</f>
        <v>40.287499999999994</v>
      </c>
      <c r="N18" s="127"/>
    </row>
    <row r="19" spans="1:14" s="24" customFormat="1">
      <c r="F19" s="90"/>
      <c r="N19" s="32"/>
    </row>
    <row r="20" spans="1:14" s="24" customFormat="1" ht="16">
      <c r="A20" s="176" t="s">
        <v>33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32"/>
    </row>
    <row r="21" spans="1:14" s="84" customFormat="1">
      <c r="A21" s="92" t="s">
        <v>11</v>
      </c>
      <c r="B21" s="12" t="s">
        <v>41</v>
      </c>
      <c r="C21" s="14" t="s">
        <v>42</v>
      </c>
      <c r="D21" s="14" t="s">
        <v>192</v>
      </c>
      <c r="E21" s="15">
        <v>99.8</v>
      </c>
      <c r="F21" s="93">
        <v>0.58179999999999998</v>
      </c>
      <c r="G21" s="94" t="s">
        <v>185</v>
      </c>
      <c r="H21" s="20">
        <v>70</v>
      </c>
      <c r="I21" s="20">
        <v>75</v>
      </c>
      <c r="J21" s="13">
        <v>80</v>
      </c>
      <c r="K21" s="96"/>
      <c r="L21" s="45">
        <v>75</v>
      </c>
      <c r="M21" s="48">
        <f>L21*F21</f>
        <v>43.634999999999998</v>
      </c>
      <c r="N21" s="12"/>
    </row>
    <row r="22" spans="1:14" s="84" customFormat="1">
      <c r="A22" s="24"/>
      <c r="B22" s="24"/>
      <c r="C22" s="24"/>
      <c r="D22" s="24"/>
      <c r="E22" s="24"/>
      <c r="F22" s="90"/>
      <c r="G22" s="24"/>
      <c r="K22" s="24"/>
      <c r="L22" s="24"/>
      <c r="M22" s="24"/>
      <c r="N22" s="32"/>
    </row>
  </sheetData>
  <mergeCells count="17">
    <mergeCell ref="A20:M20"/>
    <mergeCell ref="A8:M8"/>
    <mergeCell ref="A13:M13"/>
    <mergeCell ref="A16:M16"/>
    <mergeCell ref="A5:M5"/>
    <mergeCell ref="A1:N2"/>
    <mergeCell ref="A3:A4"/>
    <mergeCell ref="B3:B4"/>
    <mergeCell ref="C3:C4"/>
    <mergeCell ref="E3:E4"/>
    <mergeCell ref="F3:F4"/>
    <mergeCell ref="G3:G4"/>
    <mergeCell ref="H3:K3"/>
    <mergeCell ref="L3:L4"/>
    <mergeCell ref="M3:M4"/>
    <mergeCell ref="N3:N4"/>
    <mergeCell ref="D3:D4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2"/>
  <sheetViews>
    <sheetView zoomScaleNormal="100" workbookViewId="0">
      <selection sqref="A1:N2"/>
    </sheetView>
  </sheetViews>
  <sheetFormatPr baseColWidth="10" defaultColWidth="8.83203125" defaultRowHeight="13"/>
  <cols>
    <col min="1" max="1" width="8.83203125" style="26"/>
    <col min="2" max="2" width="23.5" style="26" customWidth="1"/>
    <col min="3" max="4" width="30" style="26" customWidth="1"/>
    <col min="5" max="5" width="16" style="26" customWidth="1"/>
    <col min="6" max="6" width="8.83203125" style="91"/>
    <col min="7" max="7" width="33.5" style="26" bestFit="1" customWidth="1"/>
    <col min="8" max="9" width="4.83203125" bestFit="1" customWidth="1"/>
    <col min="10" max="10" width="5.83203125" bestFit="1" customWidth="1"/>
    <col min="11" max="11" width="4.5" style="26" bestFit="1" customWidth="1"/>
    <col min="12" max="12" width="11" style="26" bestFit="1" customWidth="1"/>
    <col min="13" max="13" width="8" style="26" bestFit="1" customWidth="1"/>
    <col min="14" max="14" width="15.83203125" style="26" customWidth="1"/>
  </cols>
  <sheetData>
    <row r="1" spans="1:14" ht="29" customHeight="1">
      <c r="A1" s="190" t="s">
        <v>167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</row>
    <row r="2" spans="1:14" ht="63" customHeight="1" thickBot="1">
      <c r="A2" s="193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5"/>
    </row>
    <row r="3" spans="1:14" ht="12" customHeight="1">
      <c r="A3" s="181" t="s">
        <v>184</v>
      </c>
      <c r="B3" s="169" t="s">
        <v>0</v>
      </c>
      <c r="C3" s="171" t="s">
        <v>190</v>
      </c>
      <c r="D3" s="206" t="s">
        <v>191</v>
      </c>
      <c r="E3" s="171" t="s">
        <v>148</v>
      </c>
      <c r="F3" s="189" t="s">
        <v>27</v>
      </c>
      <c r="G3" s="169" t="s">
        <v>2</v>
      </c>
      <c r="H3" s="183" t="s">
        <v>183</v>
      </c>
      <c r="I3" s="183"/>
      <c r="J3" s="183"/>
      <c r="K3" s="183"/>
      <c r="L3" s="169" t="s">
        <v>13</v>
      </c>
      <c r="M3" s="169" t="s">
        <v>7</v>
      </c>
      <c r="N3" s="174" t="s">
        <v>8</v>
      </c>
    </row>
    <row r="4" spans="1:14" ht="21" customHeight="1" thickBot="1">
      <c r="A4" s="182"/>
      <c r="B4" s="170"/>
      <c r="C4" s="172"/>
      <c r="D4" s="205"/>
      <c r="E4" s="172"/>
      <c r="F4" s="187"/>
      <c r="G4" s="170"/>
      <c r="H4" s="27" t="s">
        <v>11</v>
      </c>
      <c r="I4" s="27" t="s">
        <v>15</v>
      </c>
      <c r="J4" s="27" t="s">
        <v>24</v>
      </c>
      <c r="K4" s="38" t="s">
        <v>9</v>
      </c>
      <c r="L4" s="170"/>
      <c r="M4" s="170"/>
      <c r="N4" s="175"/>
    </row>
    <row r="5" spans="1:14" s="26" customFormat="1" ht="16">
      <c r="A5" s="177" t="s">
        <v>23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40"/>
    </row>
    <row r="6" spans="1:14" s="84" customFormat="1">
      <c r="A6" s="92" t="s">
        <v>11</v>
      </c>
      <c r="B6" s="14" t="s">
        <v>22</v>
      </c>
      <c r="C6" s="14" t="s">
        <v>87</v>
      </c>
      <c r="D6" s="14" t="s">
        <v>193</v>
      </c>
      <c r="E6" s="15">
        <v>54.4</v>
      </c>
      <c r="F6" s="93">
        <v>0.92020000000000002</v>
      </c>
      <c r="G6" s="94" t="s">
        <v>185</v>
      </c>
      <c r="H6" s="17">
        <v>27.5</v>
      </c>
      <c r="I6" s="46">
        <v>32.5</v>
      </c>
      <c r="J6" s="17">
        <v>32.5</v>
      </c>
      <c r="K6" s="95"/>
      <c r="L6" s="45">
        <v>32.5</v>
      </c>
      <c r="M6" s="48">
        <f>L6*F6</f>
        <v>29.906500000000001</v>
      </c>
      <c r="N6" s="14" t="s">
        <v>84</v>
      </c>
    </row>
    <row r="7" spans="1:14" s="24" customFormat="1">
      <c r="A7" s="85"/>
      <c r="B7" s="86"/>
      <c r="C7" s="34"/>
      <c r="D7" s="34"/>
      <c r="E7" s="34"/>
      <c r="F7" s="87"/>
      <c r="G7" s="88"/>
      <c r="H7" s="89"/>
      <c r="I7" s="89"/>
      <c r="J7" s="89"/>
      <c r="K7" s="89"/>
      <c r="L7" s="89"/>
      <c r="M7" s="41"/>
      <c r="N7" s="34"/>
    </row>
    <row r="8" spans="1:14" s="24" customFormat="1" ht="16">
      <c r="A8" s="176" t="s">
        <v>17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34"/>
    </row>
    <row r="9" spans="1:14" s="84" customFormat="1">
      <c r="A9" s="92" t="s">
        <v>11</v>
      </c>
      <c r="B9" s="12" t="s">
        <v>31</v>
      </c>
      <c r="C9" s="14" t="s">
        <v>52</v>
      </c>
      <c r="D9" s="14" t="s">
        <v>193</v>
      </c>
      <c r="E9" s="15">
        <v>60</v>
      </c>
      <c r="F9" s="93">
        <v>0.83284999999999998</v>
      </c>
      <c r="G9" s="94" t="s">
        <v>185</v>
      </c>
      <c r="H9" s="20">
        <v>50</v>
      </c>
      <c r="I9" s="20">
        <v>55</v>
      </c>
      <c r="J9" s="20">
        <v>60</v>
      </c>
      <c r="K9" s="95"/>
      <c r="L9" s="45">
        <v>60</v>
      </c>
      <c r="M9" s="48">
        <f>L9*F9</f>
        <v>49.970999999999997</v>
      </c>
      <c r="N9" s="14" t="s">
        <v>84</v>
      </c>
    </row>
    <row r="10" spans="1:14" s="24" customFormat="1">
      <c r="F10" s="90"/>
    </row>
    <row r="11" spans="1:14" s="24" customFormat="1" ht="16">
      <c r="A11" s="176" t="s">
        <v>155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</row>
    <row r="12" spans="1:14" s="84" customFormat="1">
      <c r="A12" s="92" t="s">
        <v>11</v>
      </c>
      <c r="B12" s="12" t="s">
        <v>32</v>
      </c>
      <c r="C12" s="14" t="s">
        <v>54</v>
      </c>
      <c r="D12" s="14" t="s">
        <v>193</v>
      </c>
      <c r="E12" s="15">
        <v>61.75</v>
      </c>
      <c r="F12" s="93">
        <v>0.81032000000000004</v>
      </c>
      <c r="G12" s="94" t="s">
        <v>185</v>
      </c>
      <c r="H12" s="20">
        <v>50</v>
      </c>
      <c r="I12" s="20">
        <v>55</v>
      </c>
      <c r="J12" s="20">
        <v>60</v>
      </c>
      <c r="K12" s="96"/>
      <c r="L12" s="45">
        <v>60</v>
      </c>
      <c r="M12" s="48">
        <f>L12*F12</f>
        <v>48.619199999999999</v>
      </c>
      <c r="N12" s="14" t="s">
        <v>84</v>
      </c>
    </row>
    <row r="13" spans="1:14" s="24" customFormat="1">
      <c r="A13" s="85"/>
      <c r="B13" s="86"/>
      <c r="C13" s="34"/>
      <c r="D13" s="34"/>
      <c r="E13" s="34"/>
      <c r="F13" s="87"/>
      <c r="G13" s="88"/>
      <c r="H13" s="89"/>
      <c r="I13" s="89"/>
      <c r="J13" s="89"/>
      <c r="K13" s="89"/>
      <c r="L13" s="89"/>
      <c r="M13" s="41"/>
    </row>
    <row r="14" spans="1:14" s="24" customFormat="1" ht="16">
      <c r="A14" s="176" t="s">
        <v>156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</row>
    <row r="15" spans="1:14" s="84" customFormat="1">
      <c r="A15" s="92" t="s">
        <v>11</v>
      </c>
      <c r="B15" s="12" t="s">
        <v>30</v>
      </c>
      <c r="C15" s="14" t="s">
        <v>88</v>
      </c>
      <c r="D15" s="14" t="s">
        <v>193</v>
      </c>
      <c r="E15" s="15">
        <v>73.900000000000006</v>
      </c>
      <c r="F15" s="93">
        <v>0.69615000000000005</v>
      </c>
      <c r="G15" s="94" t="s">
        <v>185</v>
      </c>
      <c r="H15" s="20">
        <v>50</v>
      </c>
      <c r="I15" s="20">
        <v>55</v>
      </c>
      <c r="J15" s="20">
        <v>60</v>
      </c>
      <c r="K15" s="96"/>
      <c r="L15" s="96">
        <v>60</v>
      </c>
      <c r="M15" s="48">
        <f>L15*F15</f>
        <v>41.769000000000005</v>
      </c>
      <c r="N15" s="14" t="s">
        <v>84</v>
      </c>
    </row>
    <row r="16" spans="1:14" s="24" customFormat="1">
      <c r="F16" s="90"/>
    </row>
    <row r="17" spans="1:14" s="24" customFormat="1" ht="16">
      <c r="A17" s="176" t="s">
        <v>33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</row>
    <row r="18" spans="1:14" s="84" customFormat="1">
      <c r="A18" s="92" t="s">
        <v>11</v>
      </c>
      <c r="B18" s="14" t="s">
        <v>25</v>
      </c>
      <c r="C18" s="14" t="s">
        <v>86</v>
      </c>
      <c r="D18" s="14" t="s">
        <v>192</v>
      </c>
      <c r="E18" s="16">
        <v>99.75</v>
      </c>
      <c r="F18" s="93">
        <v>0.58192500000000003</v>
      </c>
      <c r="G18" s="94" t="s">
        <v>185</v>
      </c>
      <c r="H18" s="20">
        <v>70</v>
      </c>
      <c r="I18" s="20">
        <v>85</v>
      </c>
      <c r="J18" s="46">
        <v>100</v>
      </c>
      <c r="K18" s="96"/>
      <c r="L18" s="45">
        <v>85</v>
      </c>
      <c r="M18" s="48">
        <f>L18*F18</f>
        <v>49.463625</v>
      </c>
      <c r="N18" s="14" t="s">
        <v>84</v>
      </c>
    </row>
    <row r="19" spans="1:14" s="84" customFormat="1">
      <c r="A19" s="24"/>
      <c r="B19" s="24"/>
      <c r="C19" s="24"/>
      <c r="D19" s="24"/>
      <c r="E19" s="24"/>
      <c r="F19" s="90"/>
      <c r="G19" s="24"/>
      <c r="K19" s="24"/>
      <c r="L19" s="24"/>
      <c r="M19" s="24"/>
      <c r="N19" s="24"/>
    </row>
    <row r="20" spans="1:14" s="84" customFormat="1">
      <c r="A20" s="24"/>
      <c r="B20" s="24"/>
      <c r="C20" s="24"/>
      <c r="D20" s="24"/>
      <c r="E20" s="24"/>
      <c r="F20" s="90"/>
      <c r="G20" s="24"/>
      <c r="K20" s="24"/>
      <c r="L20" s="24"/>
      <c r="M20" s="24"/>
      <c r="N20" s="24"/>
    </row>
    <row r="21" spans="1:14" s="84" customFormat="1">
      <c r="A21" s="24"/>
      <c r="B21" s="24"/>
      <c r="C21" s="24"/>
      <c r="D21" s="24"/>
      <c r="E21" s="24"/>
      <c r="F21" s="90"/>
      <c r="G21" s="24"/>
      <c r="K21" s="24"/>
      <c r="L21" s="24"/>
      <c r="M21" s="24"/>
      <c r="N21" s="24"/>
    </row>
    <row r="22" spans="1:14" s="84" customFormat="1">
      <c r="A22" s="24"/>
      <c r="B22" s="24"/>
      <c r="C22" s="24"/>
      <c r="D22" s="24"/>
      <c r="E22" s="24"/>
      <c r="F22" s="90"/>
      <c r="G22" s="24"/>
      <c r="K22" s="24"/>
      <c r="L22" s="24"/>
      <c r="M22" s="24"/>
      <c r="N22" s="24"/>
    </row>
  </sheetData>
  <mergeCells count="17">
    <mergeCell ref="A17:M17"/>
    <mergeCell ref="M3:M4"/>
    <mergeCell ref="N3:N4"/>
    <mergeCell ref="A5:M5"/>
    <mergeCell ref="A8:M8"/>
    <mergeCell ref="A14:M14"/>
    <mergeCell ref="A11:M11"/>
    <mergeCell ref="D3:D4"/>
    <mergeCell ref="A1:N2"/>
    <mergeCell ref="A3:A4"/>
    <mergeCell ref="B3:B4"/>
    <mergeCell ref="C3:C4"/>
    <mergeCell ref="E3:E4"/>
    <mergeCell ref="F3:F4"/>
    <mergeCell ref="G3:G4"/>
    <mergeCell ref="H3:K3"/>
    <mergeCell ref="L3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"/>
  <sheetViews>
    <sheetView tabSelected="1" workbookViewId="0">
      <selection sqref="A1:N2"/>
    </sheetView>
  </sheetViews>
  <sheetFormatPr baseColWidth="10" defaultColWidth="8.83203125" defaultRowHeight="13"/>
  <cols>
    <col min="2" max="2" width="25.5" customWidth="1"/>
    <col min="3" max="4" width="31.83203125" customWidth="1"/>
    <col min="5" max="5" width="17.33203125" customWidth="1"/>
    <col min="7" max="7" width="33.6640625" customWidth="1"/>
    <col min="8" max="10" width="4.6640625" bestFit="1" customWidth="1"/>
    <col min="11" max="11" width="4.33203125" bestFit="1" customWidth="1"/>
    <col min="12" max="12" width="10.5" bestFit="1" customWidth="1"/>
    <col min="13" max="13" width="7.6640625" bestFit="1" customWidth="1"/>
    <col min="14" max="14" width="15.1640625" customWidth="1"/>
  </cols>
  <sheetData>
    <row r="1" spans="1:14" ht="29" customHeight="1">
      <c r="A1" s="190" t="s">
        <v>168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</row>
    <row r="2" spans="1:14" ht="62" customHeight="1" thickBot="1">
      <c r="A2" s="193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5"/>
    </row>
    <row r="3" spans="1:14" ht="12" customHeight="1">
      <c r="A3" s="201" t="s">
        <v>184</v>
      </c>
      <c r="B3" s="196" t="s">
        <v>0</v>
      </c>
      <c r="C3" s="203" t="s">
        <v>190</v>
      </c>
      <c r="D3" s="207" t="s">
        <v>191</v>
      </c>
      <c r="E3" s="203" t="s">
        <v>148</v>
      </c>
      <c r="F3" s="196" t="s">
        <v>27</v>
      </c>
      <c r="G3" s="196" t="s">
        <v>2</v>
      </c>
      <c r="H3" s="183" t="s">
        <v>183</v>
      </c>
      <c r="I3" s="183"/>
      <c r="J3" s="183"/>
      <c r="K3" s="183"/>
      <c r="L3" s="196" t="s">
        <v>13</v>
      </c>
      <c r="M3" s="196" t="s">
        <v>7</v>
      </c>
      <c r="N3" s="198" t="s">
        <v>8</v>
      </c>
    </row>
    <row r="4" spans="1:14" ht="21" customHeight="1" thickBot="1">
      <c r="A4" s="202"/>
      <c r="B4" s="197"/>
      <c r="C4" s="204"/>
      <c r="D4" s="208"/>
      <c r="E4" s="204"/>
      <c r="F4" s="197"/>
      <c r="G4" s="197"/>
      <c r="H4" s="27" t="s">
        <v>11</v>
      </c>
      <c r="I4" s="27" t="s">
        <v>15</v>
      </c>
      <c r="J4" s="27" t="s">
        <v>24</v>
      </c>
      <c r="K4" s="27" t="s">
        <v>9</v>
      </c>
      <c r="L4" s="197"/>
      <c r="M4" s="197"/>
      <c r="N4" s="199"/>
    </row>
    <row r="5" spans="1:14" ht="16">
      <c r="A5" s="200" t="s">
        <v>12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10"/>
    </row>
    <row r="6" spans="1:14">
      <c r="A6" s="1" t="s">
        <v>11</v>
      </c>
      <c r="B6" s="14" t="s">
        <v>35</v>
      </c>
      <c r="C6" s="14" t="s">
        <v>71</v>
      </c>
      <c r="D6" s="14" t="s">
        <v>192</v>
      </c>
      <c r="E6" s="16">
        <v>66.150000000000006</v>
      </c>
      <c r="F6" s="8">
        <v>0.76146999999999998</v>
      </c>
      <c r="G6" s="9" t="s">
        <v>185</v>
      </c>
      <c r="H6" s="7">
        <v>55</v>
      </c>
      <c r="I6" s="7">
        <v>60</v>
      </c>
      <c r="J6" s="6">
        <v>62.5</v>
      </c>
      <c r="K6" s="4"/>
      <c r="L6" s="5">
        <v>60</v>
      </c>
      <c r="M6" s="11">
        <f>L6*F6</f>
        <v>45.688200000000002</v>
      </c>
      <c r="N6" s="3"/>
    </row>
  </sheetData>
  <mergeCells count="13">
    <mergeCell ref="M3:M4"/>
    <mergeCell ref="N3:N4"/>
    <mergeCell ref="A5:M5"/>
    <mergeCell ref="A1:N2"/>
    <mergeCell ref="A3:A4"/>
    <mergeCell ref="B3:B4"/>
    <mergeCell ref="C3:C4"/>
    <mergeCell ref="E3:E4"/>
    <mergeCell ref="F3:F4"/>
    <mergeCell ref="G3:G4"/>
    <mergeCell ref="H3:K3"/>
    <mergeCell ref="L3:L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IPL ПЛ без экип</vt:lpstr>
      <vt:lpstr>IPL Двоеборье без экип</vt:lpstr>
      <vt:lpstr>IPL Жим без экип</vt:lpstr>
      <vt:lpstr>WRPF Военный жим</vt:lpstr>
      <vt:lpstr>IPL Тяга без экип</vt:lpstr>
      <vt:lpstr>WRPF Подъем на бицепс </vt:lpstr>
      <vt:lpstr>WRPF Экстремальный подъем</vt:lpstr>
      <vt:lpstr>СПР Экстремальный подъем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Екатерина Шевелева</cp:lastModifiedBy>
  <cp:lastPrinted>2023-05-13T04:47:32Z</cp:lastPrinted>
  <dcterms:created xsi:type="dcterms:W3CDTF">2022-12-02T16:32:52Z</dcterms:created>
  <dcterms:modified xsi:type="dcterms:W3CDTF">2024-05-16T06:44:59Z</dcterms:modified>
</cp:coreProperties>
</file>