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Июль/"/>
    </mc:Choice>
  </mc:AlternateContent>
  <xr:revisionPtr revIDLastSave="0" documentId="13_ncr:1_{1DE02461-0637-8A41-A507-1DD4E29C68B0}" xr6:coauthVersionLast="45" xr6:coauthVersionMax="45" xr10:uidLastSave="{00000000-0000-0000-0000-000000000000}"/>
  <bookViews>
    <workbookView xWindow="480" yWindow="460" windowWidth="28320" windowHeight="16060" xr2:uid="{00000000-000D-0000-FFFF-FFFF00000000}"/>
  </bookViews>
  <sheets>
    <sheet name="ФЖД ЖД Любители ДК 1_2" sheetId="8" r:id="rId1"/>
    <sheet name="ФЖД ЖД Военный жим" sheetId="9" r:id="rId2"/>
    <sheet name="ФЖД Любители жим на макс." sheetId="6" r:id="rId3"/>
    <sheet name="ФЖД Софт однослой жим на макс." sheetId="11" r:id="rId4"/>
    <sheet name="ФЖД Софт многослой жим на макс." sheetId="12" r:id="rId5"/>
    <sheet name="ФЖД Военный жим на макс." sheetId="10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8" l="1"/>
  <c r="M7" i="8"/>
  <c r="L6" i="12" l="1"/>
  <c r="K6" i="12"/>
  <c r="L6" i="11"/>
  <c r="K6" i="11"/>
  <c r="L6" i="10"/>
  <c r="K6" i="10"/>
  <c r="N6" i="9"/>
  <c r="M6" i="9"/>
  <c r="N6" i="8"/>
  <c r="M6" i="8"/>
  <c r="L6" i="6"/>
</calcChain>
</file>

<file path=xl/sharedStrings.xml><?xml version="1.0" encoding="utf-8"?>
<sst xmlns="http://schemas.openxmlformats.org/spreadsheetml/2006/main" count="158" uniqueCount="75">
  <si>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</si>
  <si>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</si>
  <si>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</si>
  <si>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</si>
  <si>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</si>
  <si>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</si>
  <si>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</si>
  <si>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</si>
  <si>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</si>
  <si>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Жим лёжа</t>
  </si>
  <si>
    <t>ВЕСОВАЯ КАТЕГОРИЯ   110</t>
  </si>
  <si>
    <t>Малышев Сергей</t>
  </si>
  <si>
    <t>102,00</t>
  </si>
  <si>
    <t xml:space="preserve">Москва </t>
  </si>
  <si>
    <t>150,0</t>
  </si>
  <si>
    <t>155,0</t>
  </si>
  <si>
    <t>160,0</t>
  </si>
  <si>
    <t>110,0</t>
  </si>
  <si>
    <t>1</t>
  </si>
  <si>
    <t/>
  </si>
  <si>
    <t>ВЕСОВАЯ КАТЕГОРИЯ   90</t>
  </si>
  <si>
    <t>Соколов Сергей</t>
  </si>
  <si>
    <t>Мастера 70+ (07.09.1950)/70</t>
  </si>
  <si>
    <t>85,70</t>
  </si>
  <si>
    <t xml:space="preserve">Раменское/Московская область </t>
  </si>
  <si>
    <t>90,0</t>
  </si>
  <si>
    <t>92,5</t>
  </si>
  <si>
    <t>Результат</t>
  </si>
  <si>
    <t>-</t>
  </si>
  <si>
    <t>Фомин Павел</t>
  </si>
  <si>
    <t>Открытая (16.05.1979)/42</t>
  </si>
  <si>
    <t>106,70</t>
  </si>
  <si>
    <t>135,0</t>
  </si>
  <si>
    <t>142,5</t>
  </si>
  <si>
    <t>55,0</t>
  </si>
  <si>
    <t>ВЕСОВАЯ КАТЕГОРИЯ   80</t>
  </si>
  <si>
    <t>Соловьев Виктор</t>
  </si>
  <si>
    <t>Открытая (04.12.1991)/29</t>
  </si>
  <si>
    <t>78,00</t>
  </si>
  <si>
    <t>75,0</t>
  </si>
  <si>
    <t>85,0</t>
  </si>
  <si>
    <t>80,0</t>
  </si>
  <si>
    <t>Мазуренко Станислав</t>
  </si>
  <si>
    <t>Открытая (20.06.1987)/34</t>
  </si>
  <si>
    <t>78,40</t>
  </si>
  <si>
    <t>150,5</t>
  </si>
  <si>
    <t>157,0</t>
  </si>
  <si>
    <t>ВЕСОВАЯ КАТЕГОРИЯ   120</t>
  </si>
  <si>
    <t>Сафин Максим</t>
  </si>
  <si>
    <t>Открытая (24.06.1983)/38</t>
  </si>
  <si>
    <t>111,30</t>
  </si>
  <si>
    <t>220,0</t>
  </si>
  <si>
    <t>235,0</t>
  </si>
  <si>
    <t>ВЕСОВАЯ КАТЕГОРИЯ   100</t>
  </si>
  <si>
    <t>Локтионов Олег</t>
  </si>
  <si>
    <t>Открытая (05.05.1977)/44</t>
  </si>
  <si>
    <t>95,00</t>
  </si>
  <si>
    <t>210,0</t>
  </si>
  <si>
    <t>230,0</t>
  </si>
  <si>
    <t>Мастера 50-54 (06.04.1969)/52</t>
  </si>
  <si>
    <t>Открытый мастерский турнир "Restart gym cup"
ФЖД Софт экипировка многослойная жим на максимум
Москва, 31 июля 2021 года</t>
  </si>
  <si>
    <t>Открытый мастерский турнир "Restart gym cup"
ФЖД Софт экипировка однослойная жим на максимум
Москва, 31 июля 2021 года</t>
  </si>
  <si>
    <t>Открытый мастерский турнир "Restart gym cup"
ФЖД Военный жим на максимум
Москва, 31 июля 2021 года</t>
  </si>
  <si>
    <t>Открытый мастерский турнир "Restart gym cup"
ФЖД Военный жим двоеборье
Москва, 31 июля 2021 года</t>
  </si>
  <si>
    <t>Открытый мастерский турнир "Restart gym cup"
ФЖД Любители с ДК двоеборье 1/2 веса
Москва, 31 июля 2021 года</t>
  </si>
  <si>
    <t>Открытый мастерский турнир "Restart gym cup"
ФЖД Любители жим на максимум
Москва, 31 июля 2021 года</t>
  </si>
  <si>
    <t>Шахтный/Оренбургская область</t>
  </si>
  <si>
    <t xml:space="preserve">Хан Д. </t>
  </si>
  <si>
    <t>Многоповторный жим</t>
  </si>
  <si>
    <t>№</t>
  </si>
  <si>
    <t xml:space="preserve">
Дата рождения/Возраст</t>
  </si>
  <si>
    <t>Возрастная группа</t>
  </si>
  <si>
    <t>O</t>
  </si>
  <si>
    <t>M7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</si>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</sst>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FA00D-CFE4-4AA3-B1F7-F7572D268F3C}">
  <dimension ref="A1:O8"/>
  <sheetViews>
    <sheetView tabSelected="1"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9" width="5.5" style="6" customWidth="1"/>
    <col min="10" max="10" width="4.83203125" style="6" customWidth="1"/>
    <col min="11" max="11" width="10" style="6" customWidth="1"/>
    <col min="12" max="12" width="14.33203125" style="15" customWidth="1"/>
    <col min="13" max="13" width="7.83203125" style="6" bestFit="1" customWidth="1"/>
    <col min="14" max="14" width="9.5" style="6" bestFit="1" customWidth="1"/>
    <col min="15" max="15" width="21.1640625" style="5" customWidth="1"/>
    <col min="16" max="16384" width="9.1640625" style="3"/>
  </cols>
  <sheetData>
    <row r="1" spans="1:15" s="2" customFormat="1" ht="29" customHeight="1">
      <c r="A1" s="24" t="s">
        <v>64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</row>
    <row r="2" spans="1:15" s="2" customFormat="1" ht="62" customHeight="1" thickBot="1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12.75" customHeight="1">
      <c r="A3" s="32" t="s">
        <v>69</v>
      </c>
      <c r="B3" s="35" t="s">
        <v>0</v>
      </c>
      <c r="C3" s="34" t="s">
        <v>70</v>
      </c>
      <c r="D3" s="34" t="s">
        <v>8</v>
      </c>
      <c r="E3" s="18" t="s">
        <v>71</v>
      </c>
      <c r="F3" s="18" t="s">
        <v>5</v>
      </c>
      <c r="G3" s="18" t="s">
        <v>9</v>
      </c>
      <c r="H3" s="18"/>
      <c r="I3" s="18"/>
      <c r="J3" s="18"/>
      <c r="K3" s="18" t="s">
        <v>68</v>
      </c>
      <c r="L3" s="18"/>
      <c r="M3" s="18" t="s">
        <v>1</v>
      </c>
      <c r="N3" s="18" t="s">
        <v>3</v>
      </c>
      <c r="O3" s="20" t="s">
        <v>2</v>
      </c>
    </row>
    <row r="4" spans="1:15" s="1" customFormat="1" ht="21" customHeight="1" thickBot="1">
      <c r="A4" s="33"/>
      <c r="B4" s="36"/>
      <c r="C4" s="19"/>
      <c r="D4" s="19"/>
      <c r="E4" s="19"/>
      <c r="F4" s="1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3" t="s">
        <v>7</v>
      </c>
      <c r="M4" s="19"/>
      <c r="N4" s="19"/>
      <c r="O4" s="21"/>
    </row>
    <row r="5" spans="1:15" ht="16">
      <c r="A5" s="22" t="s">
        <v>10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5">
      <c r="A6" s="8" t="s">
        <v>18</v>
      </c>
      <c r="B6" s="7" t="s">
        <v>29</v>
      </c>
      <c r="C6" s="7" t="s">
        <v>30</v>
      </c>
      <c r="D6" s="7" t="s">
        <v>31</v>
      </c>
      <c r="E6" s="7" t="s">
        <v>72</v>
      </c>
      <c r="F6" s="7" t="s">
        <v>13</v>
      </c>
      <c r="G6" s="9" t="s">
        <v>32</v>
      </c>
      <c r="H6" s="9" t="s">
        <v>33</v>
      </c>
      <c r="I6" s="9" t="s">
        <v>14</v>
      </c>
      <c r="J6" s="8"/>
      <c r="K6" s="8" t="s">
        <v>34</v>
      </c>
      <c r="L6" s="14">
        <v>47</v>
      </c>
      <c r="M6" s="8" t="str">
        <f>"197,0"</f>
        <v>197,0</v>
      </c>
      <c r="N6" s="8" t="str">
        <f>"6377,5816"</f>
        <v>6377,5816</v>
      </c>
      <c r="O6" s="7"/>
    </row>
    <row r="7" spans="1:15">
      <c r="A7" s="8" t="s">
        <v>18</v>
      </c>
      <c r="B7" s="7" t="s">
        <v>11</v>
      </c>
      <c r="C7" s="7" t="s">
        <v>59</v>
      </c>
      <c r="D7" s="7" t="s">
        <v>12</v>
      </c>
      <c r="E7" s="7" t="s">
        <v>74</v>
      </c>
      <c r="F7" s="7" t="s">
        <v>13</v>
      </c>
      <c r="G7" s="9" t="s">
        <v>14</v>
      </c>
      <c r="H7" s="9" t="s">
        <v>15</v>
      </c>
      <c r="I7" s="9" t="s">
        <v>16</v>
      </c>
      <c r="J7" s="8"/>
      <c r="K7" s="8" t="s">
        <v>17</v>
      </c>
      <c r="L7" s="14">
        <v>18</v>
      </c>
      <c r="M7" s="8" t="str">
        <f>"178,0"</f>
        <v>178,0</v>
      </c>
      <c r="N7" s="8" t="str">
        <f>"6325,8527"</f>
        <v>6325,8527</v>
      </c>
      <c r="O7" s="7"/>
    </row>
    <row r="8" spans="1:15">
      <c r="B8" s="5" t="s">
        <v>19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D1B2A-91CC-46F5-9DBB-6802B10A24BD}">
  <dimension ref="A1:O7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31.5" style="5" bestFit="1" customWidth="1"/>
    <col min="7" max="10" width="5.5" style="6" customWidth="1"/>
    <col min="11" max="11" width="11.1640625" style="6" customWidth="1"/>
    <col min="12" max="12" width="11.83203125" style="15" customWidth="1"/>
    <col min="13" max="13" width="7.83203125" style="6" bestFit="1" customWidth="1"/>
    <col min="14" max="14" width="9.5" style="6" bestFit="1" customWidth="1"/>
    <col min="15" max="15" width="18.5" style="5" customWidth="1"/>
    <col min="16" max="16384" width="9.1640625" style="3"/>
  </cols>
  <sheetData>
    <row r="1" spans="1:15" s="2" customFormat="1" ht="29" customHeight="1">
      <c r="A1" s="24" t="s">
        <v>63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</row>
    <row r="2" spans="1:15" s="2" customFormat="1" ht="62" customHeight="1" thickBot="1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s="1" customFormat="1" ht="12.75" customHeight="1">
      <c r="A3" s="32" t="s">
        <v>69</v>
      </c>
      <c r="B3" s="35" t="s">
        <v>0</v>
      </c>
      <c r="C3" s="34" t="s">
        <v>70</v>
      </c>
      <c r="D3" s="34" t="s">
        <v>8</v>
      </c>
      <c r="E3" s="18" t="s">
        <v>71</v>
      </c>
      <c r="F3" s="18" t="s">
        <v>5</v>
      </c>
      <c r="G3" s="18" t="s">
        <v>9</v>
      </c>
      <c r="H3" s="18"/>
      <c r="I3" s="18"/>
      <c r="J3" s="18"/>
      <c r="K3" s="18" t="s">
        <v>68</v>
      </c>
      <c r="L3" s="18"/>
      <c r="M3" s="18" t="s">
        <v>1</v>
      </c>
      <c r="N3" s="18" t="s">
        <v>3</v>
      </c>
      <c r="O3" s="20" t="s">
        <v>2</v>
      </c>
    </row>
    <row r="4" spans="1:15" s="1" customFormat="1" ht="21" customHeight="1" thickBot="1">
      <c r="A4" s="33"/>
      <c r="B4" s="36"/>
      <c r="C4" s="19"/>
      <c r="D4" s="19"/>
      <c r="E4" s="19"/>
      <c r="F4" s="19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3" t="s">
        <v>7</v>
      </c>
      <c r="M4" s="19"/>
      <c r="N4" s="19"/>
      <c r="O4" s="21"/>
    </row>
    <row r="5" spans="1:15" ht="16">
      <c r="A5" s="22" t="s">
        <v>35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5">
      <c r="A6" s="8" t="s">
        <v>18</v>
      </c>
      <c r="B6" s="7" t="s">
        <v>36</v>
      </c>
      <c r="C6" s="7" t="s">
        <v>37</v>
      </c>
      <c r="D6" s="7" t="s">
        <v>38</v>
      </c>
      <c r="E6" s="7" t="s">
        <v>72</v>
      </c>
      <c r="F6" s="7" t="s">
        <v>66</v>
      </c>
      <c r="G6" s="9" t="s">
        <v>39</v>
      </c>
      <c r="H6" s="9" t="s">
        <v>40</v>
      </c>
      <c r="I6" s="10" t="s">
        <v>26</v>
      </c>
      <c r="J6" s="8"/>
      <c r="K6" s="8" t="s">
        <v>41</v>
      </c>
      <c r="L6" s="14">
        <v>10</v>
      </c>
      <c r="M6" s="8" t="str">
        <f>"95,0"</f>
        <v>95,0</v>
      </c>
      <c r="N6" s="8" t="str">
        <f>"3559,7069"</f>
        <v>3559,7069</v>
      </c>
      <c r="O6" s="7" t="s">
        <v>67</v>
      </c>
    </row>
    <row r="7" spans="1:15">
      <c r="B7" s="5" t="s">
        <v>19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85DB-FA93-4782-BB3B-A56778D92092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customWidth="1"/>
    <col min="3" max="3" width="26.33203125" style="5" bestFit="1" customWidth="1"/>
    <col min="4" max="4" width="15.5" style="5" bestFit="1" customWidth="1"/>
    <col min="5" max="5" width="12.83203125" style="5" customWidth="1"/>
    <col min="6" max="6" width="29.83203125" style="5" bestFit="1" customWidth="1"/>
    <col min="7" max="10" width="5.5" style="6" customWidth="1"/>
    <col min="11" max="11" width="10.5" style="12" bestFit="1" customWidth="1"/>
    <col min="12" max="12" width="6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24" t="s">
        <v>65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s="2" customFormat="1" ht="62" customHeight="1" thickBot="1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69</v>
      </c>
      <c r="B3" s="35" t="s">
        <v>0</v>
      </c>
      <c r="C3" s="34" t="s">
        <v>70</v>
      </c>
      <c r="D3" s="34" t="s">
        <v>8</v>
      </c>
      <c r="E3" s="18" t="s">
        <v>71</v>
      </c>
      <c r="F3" s="18" t="s">
        <v>5</v>
      </c>
      <c r="G3" s="18" t="s">
        <v>9</v>
      </c>
      <c r="H3" s="18"/>
      <c r="I3" s="18"/>
      <c r="J3" s="18"/>
      <c r="K3" s="16" t="s">
        <v>27</v>
      </c>
      <c r="L3" s="18" t="s">
        <v>3</v>
      </c>
      <c r="M3" s="20" t="s">
        <v>2</v>
      </c>
    </row>
    <row r="4" spans="1:13" s="1" customFormat="1" ht="21" customHeight="1" thickBot="1">
      <c r="A4" s="33"/>
      <c r="B4" s="36"/>
      <c r="C4" s="19"/>
      <c r="D4" s="19"/>
      <c r="E4" s="19"/>
      <c r="F4" s="19"/>
      <c r="G4" s="4">
        <v>1</v>
      </c>
      <c r="H4" s="4">
        <v>2</v>
      </c>
      <c r="I4" s="4">
        <v>3</v>
      </c>
      <c r="J4" s="4" t="s">
        <v>4</v>
      </c>
      <c r="K4" s="17"/>
      <c r="L4" s="19"/>
      <c r="M4" s="21"/>
    </row>
    <row r="5" spans="1:13" ht="16">
      <c r="A5" s="22" t="s">
        <v>20</v>
      </c>
      <c r="B5" s="22"/>
      <c r="C5" s="23"/>
      <c r="D5" s="23"/>
      <c r="E5" s="23"/>
      <c r="F5" s="23"/>
      <c r="G5" s="23"/>
      <c r="H5" s="23"/>
      <c r="I5" s="23"/>
      <c r="J5" s="23"/>
    </row>
    <row r="6" spans="1:13">
      <c r="A6" s="8" t="s">
        <v>28</v>
      </c>
      <c r="B6" s="7" t="s">
        <v>21</v>
      </c>
      <c r="C6" s="7" t="s">
        <v>22</v>
      </c>
      <c r="D6" s="7" t="s">
        <v>23</v>
      </c>
      <c r="E6" s="7" t="s">
        <v>73</v>
      </c>
      <c r="F6" s="7" t="s">
        <v>24</v>
      </c>
      <c r="G6" s="10" t="s">
        <v>25</v>
      </c>
      <c r="H6" s="10" t="s">
        <v>26</v>
      </c>
      <c r="I6" s="10" t="s">
        <v>26</v>
      </c>
      <c r="J6" s="8"/>
      <c r="K6" s="11">
        <v>0</v>
      </c>
      <c r="L6" s="8" t="str">
        <f>"0,0000"</f>
        <v>0,0000</v>
      </c>
      <c r="M6" s="7"/>
    </row>
    <row r="7" spans="1:13">
      <c r="B7" s="5" t="s">
        <v>19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32CB-0945-47C1-872D-F79BDC21B662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24" t="s">
        <v>61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s="2" customFormat="1" ht="62" customHeight="1" thickBot="1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69</v>
      </c>
      <c r="B3" s="35" t="s">
        <v>0</v>
      </c>
      <c r="C3" s="34" t="s">
        <v>70</v>
      </c>
      <c r="D3" s="34" t="s">
        <v>8</v>
      </c>
      <c r="E3" s="18" t="s">
        <v>71</v>
      </c>
      <c r="F3" s="18" t="s">
        <v>5</v>
      </c>
      <c r="G3" s="18" t="s">
        <v>9</v>
      </c>
      <c r="H3" s="18"/>
      <c r="I3" s="18"/>
      <c r="J3" s="18"/>
      <c r="K3" s="18" t="s">
        <v>27</v>
      </c>
      <c r="L3" s="18" t="s">
        <v>3</v>
      </c>
      <c r="M3" s="20" t="s">
        <v>2</v>
      </c>
    </row>
    <row r="4" spans="1:13" s="1" customFormat="1" ht="21" customHeight="1" thickBot="1">
      <c r="A4" s="33"/>
      <c r="B4" s="36"/>
      <c r="C4" s="19"/>
      <c r="D4" s="19"/>
      <c r="E4" s="19"/>
      <c r="F4" s="19"/>
      <c r="G4" s="4">
        <v>1</v>
      </c>
      <c r="H4" s="4">
        <v>2</v>
      </c>
      <c r="I4" s="4">
        <v>3</v>
      </c>
      <c r="J4" s="4" t="s">
        <v>4</v>
      </c>
      <c r="K4" s="19"/>
      <c r="L4" s="19"/>
      <c r="M4" s="21"/>
    </row>
    <row r="5" spans="1:13" ht="16">
      <c r="A5" s="22" t="s">
        <v>47</v>
      </c>
      <c r="B5" s="22"/>
      <c r="C5" s="23"/>
      <c r="D5" s="23"/>
      <c r="E5" s="23"/>
      <c r="F5" s="23"/>
      <c r="G5" s="23"/>
      <c r="H5" s="23"/>
      <c r="I5" s="23"/>
      <c r="J5" s="23"/>
    </row>
    <row r="6" spans="1:13">
      <c r="A6" s="8" t="s">
        <v>18</v>
      </c>
      <c r="B6" s="7" t="s">
        <v>48</v>
      </c>
      <c r="C6" s="7" t="s">
        <v>49</v>
      </c>
      <c r="D6" s="7" t="s">
        <v>50</v>
      </c>
      <c r="E6" s="7" t="s">
        <v>72</v>
      </c>
      <c r="F6" s="7" t="s">
        <v>13</v>
      </c>
      <c r="G6" s="9" t="s">
        <v>51</v>
      </c>
      <c r="H6" s="10" t="s">
        <v>52</v>
      </c>
      <c r="I6" s="10" t="s">
        <v>52</v>
      </c>
      <c r="J6" s="8"/>
      <c r="K6" s="8" t="str">
        <f>"220,0"</f>
        <v>220,0</v>
      </c>
      <c r="L6" s="8" t="str">
        <f>"129,0080"</f>
        <v>129,0080</v>
      </c>
      <c r="M6" s="7"/>
    </row>
    <row r="7" spans="1:13">
      <c r="B7" s="5" t="s">
        <v>19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9D69-5A0D-4459-8740-B852838A21EC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24" t="s">
        <v>60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s="2" customFormat="1" ht="62" customHeight="1" thickBot="1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69</v>
      </c>
      <c r="B3" s="35" t="s">
        <v>0</v>
      </c>
      <c r="C3" s="34" t="s">
        <v>70</v>
      </c>
      <c r="D3" s="34" t="s">
        <v>8</v>
      </c>
      <c r="E3" s="18" t="s">
        <v>71</v>
      </c>
      <c r="F3" s="18" t="s">
        <v>5</v>
      </c>
      <c r="G3" s="18" t="s">
        <v>9</v>
      </c>
      <c r="H3" s="18"/>
      <c r="I3" s="18"/>
      <c r="J3" s="18"/>
      <c r="K3" s="18" t="s">
        <v>27</v>
      </c>
      <c r="L3" s="18" t="s">
        <v>3</v>
      </c>
      <c r="M3" s="20" t="s">
        <v>2</v>
      </c>
    </row>
    <row r="4" spans="1:13" s="1" customFormat="1" ht="21" customHeight="1" thickBot="1">
      <c r="A4" s="33"/>
      <c r="B4" s="36"/>
      <c r="C4" s="19"/>
      <c r="D4" s="19"/>
      <c r="E4" s="19"/>
      <c r="F4" s="19"/>
      <c r="G4" s="4">
        <v>1</v>
      </c>
      <c r="H4" s="4">
        <v>2</v>
      </c>
      <c r="I4" s="4">
        <v>3</v>
      </c>
      <c r="J4" s="4" t="s">
        <v>4</v>
      </c>
      <c r="K4" s="19"/>
      <c r="L4" s="19"/>
      <c r="M4" s="21"/>
    </row>
    <row r="5" spans="1:13" ht="16">
      <c r="A5" s="22" t="s">
        <v>53</v>
      </c>
      <c r="B5" s="22"/>
      <c r="C5" s="23"/>
      <c r="D5" s="23"/>
      <c r="E5" s="23"/>
      <c r="F5" s="23"/>
      <c r="G5" s="23"/>
      <c r="H5" s="23"/>
      <c r="I5" s="23"/>
      <c r="J5" s="23"/>
    </row>
    <row r="6" spans="1:13">
      <c r="A6" s="8" t="s">
        <v>18</v>
      </c>
      <c r="B6" s="7" t="s">
        <v>54</v>
      </c>
      <c r="C6" s="7" t="s">
        <v>55</v>
      </c>
      <c r="D6" s="7" t="s">
        <v>56</v>
      </c>
      <c r="E6" s="7" t="s">
        <v>72</v>
      </c>
      <c r="F6" s="7" t="s">
        <v>13</v>
      </c>
      <c r="G6" s="9" t="s">
        <v>57</v>
      </c>
      <c r="H6" s="10" t="s">
        <v>58</v>
      </c>
      <c r="I6" s="10" t="s">
        <v>52</v>
      </c>
      <c r="J6" s="8"/>
      <c r="K6" s="8" t="str">
        <f>"210,0"</f>
        <v>210,0</v>
      </c>
      <c r="L6" s="8" t="str">
        <f>"130,6200"</f>
        <v>130,6200</v>
      </c>
      <c r="M6" s="7"/>
    </row>
    <row r="7" spans="1:13">
      <c r="B7" s="5" t="s">
        <v>19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B6DC-144E-423C-AD37-7B9C4A409E9D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24" t="s">
        <v>62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s="2" customFormat="1" ht="62" customHeight="1" thickBot="1">
      <c r="A2" s="28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s="1" customFormat="1" ht="12.75" customHeight="1">
      <c r="A3" s="32" t="s">
        <v>69</v>
      </c>
      <c r="B3" s="35" t="s">
        <v>0</v>
      </c>
      <c r="C3" s="34" t="s">
        <v>70</v>
      </c>
      <c r="D3" s="34" t="s">
        <v>8</v>
      </c>
      <c r="E3" s="18" t="s">
        <v>71</v>
      </c>
      <c r="F3" s="18" t="s">
        <v>5</v>
      </c>
      <c r="G3" s="18" t="s">
        <v>9</v>
      </c>
      <c r="H3" s="18"/>
      <c r="I3" s="18"/>
      <c r="J3" s="18"/>
      <c r="K3" s="18" t="s">
        <v>27</v>
      </c>
      <c r="L3" s="18" t="s">
        <v>3</v>
      </c>
      <c r="M3" s="20" t="s">
        <v>2</v>
      </c>
    </row>
    <row r="4" spans="1:13" s="1" customFormat="1" ht="21" customHeight="1" thickBot="1">
      <c r="A4" s="33"/>
      <c r="B4" s="36"/>
      <c r="C4" s="19"/>
      <c r="D4" s="19"/>
      <c r="E4" s="19"/>
      <c r="F4" s="19"/>
      <c r="G4" s="4">
        <v>1</v>
      </c>
      <c r="H4" s="4">
        <v>2</v>
      </c>
      <c r="I4" s="4">
        <v>3</v>
      </c>
      <c r="J4" s="4" t="s">
        <v>4</v>
      </c>
      <c r="K4" s="19"/>
      <c r="L4" s="19"/>
      <c r="M4" s="21"/>
    </row>
    <row r="5" spans="1:13" ht="16">
      <c r="A5" s="22" t="s">
        <v>35</v>
      </c>
      <c r="B5" s="22"/>
      <c r="C5" s="23"/>
      <c r="D5" s="23"/>
      <c r="E5" s="23"/>
      <c r="F5" s="23"/>
      <c r="G5" s="23"/>
      <c r="H5" s="23"/>
      <c r="I5" s="23"/>
      <c r="J5" s="23"/>
    </row>
    <row r="6" spans="1:13">
      <c r="A6" s="8" t="s">
        <v>18</v>
      </c>
      <c r="B6" s="7" t="s">
        <v>42</v>
      </c>
      <c r="C6" s="7" t="s">
        <v>43</v>
      </c>
      <c r="D6" s="7" t="s">
        <v>44</v>
      </c>
      <c r="E6" s="7" t="s">
        <v>72</v>
      </c>
      <c r="F6" s="7" t="s">
        <v>13</v>
      </c>
      <c r="G6" s="9" t="s">
        <v>45</v>
      </c>
      <c r="H6" s="9" t="s">
        <v>15</v>
      </c>
      <c r="I6" s="9" t="s">
        <v>46</v>
      </c>
      <c r="J6" s="9" t="s">
        <v>16</v>
      </c>
      <c r="K6" s="8" t="str">
        <f>"157,0"</f>
        <v>157,0</v>
      </c>
      <c r="L6" s="8" t="str">
        <f>"108,5812"</f>
        <v>108,5812</v>
      </c>
      <c r="M6" s="7"/>
    </row>
    <row r="7" spans="1:13">
      <c r="B7" s="5" t="s">
        <v>19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ФЖД ЖД Любители ДК 1_2</vt:lpstr>
      <vt:lpstr>ФЖД ЖД Военный жим</vt:lpstr>
      <vt:lpstr>ФЖД Любители жим на макс.</vt:lpstr>
      <vt:lpstr>ФЖД Софт однослой жим на макс.</vt:lpstr>
      <vt:lpstr>ФЖД Софт многослой жим на макс.</vt:lpstr>
      <vt:lpstr>ФЖД Военный жим на макс.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2021-08-02T12:58:00Z</dcterms:modified>
</cp:coreProperties>
</file>